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5" i="1" l="1"/>
  <c r="H11" i="1" s="1"/>
  <c r="M36" i="1"/>
  <c r="E11" i="1"/>
  <c r="J11" i="1" l="1"/>
  <c r="K11" i="1" s="1"/>
</calcChain>
</file>

<file path=xl/sharedStrings.xml><?xml version="1.0" encoding="utf-8"?>
<sst xmlns="http://schemas.openxmlformats.org/spreadsheetml/2006/main" count="358" uniqueCount="210">
  <si>
    <t>DEMONSTRATIVO DE RECEITA E DESPESA</t>
  </si>
  <si>
    <t xml:space="preserve">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</si>
  <si>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</si>
  <si>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</si>
  <si>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</si>
  <si>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</si>
  <si>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</si>
  <si>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</si>
  <si>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01/09/2025 À 30/09/2025.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</si>
  <si>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</si>
  <si>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</si>
  <si>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</si>
  <si>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</si>
  <si>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</si>
  <si>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</si>
  <si>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</si>
  <si>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</si>
  <si>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</si>
  <si>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</si>
  <si>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</si>
  <si>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</si>
  <si>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</si>
  <si>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</si>
  <si>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</si>
  <si>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</si>
  <si>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</si>
  <si>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</si>
  <si>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</si>
  <si>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</si>
  <si>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</si>
  <si>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01/09/2025</t>
  </si>
  <si>
    <t>90.101</t>
  </si>
  <si>
    <t>NSF GESTAO EMPRESARIAL - REF SEGURO 26 VIDAS - REF 08-2025</t>
  </si>
  <si>
    <t xml:space="preserve">RECURSOS HUMANOS/BENEFICIOS </t>
  </si>
  <si>
    <t>2</t>
  </si>
  <si>
    <t>04/09/2025</t>
  </si>
  <si>
    <t>8.650</t>
  </si>
  <si>
    <t>HOLERITE REF. 08/2025 - KATIUSCIA GARCIA O. DE LIMA - ASSIST. ADM</t>
  </si>
  <si>
    <t>*</t>
  </si>
  <si>
    <t xml:space="preserve">RECURSOS HUMANOS </t>
  </si>
  <si>
    <t>3</t>
  </si>
  <si>
    <t>HOLERITE REF. 08/2025 - RAINARA EVELIN DA S. FERNANDES - GERENTE DE RH</t>
  </si>
  <si>
    <t>4</t>
  </si>
  <si>
    <t>HOLERITE REF. 08/2025 - LILIANE SPICACCI RIGONATI - ASSISTENTE SOCIAL</t>
  </si>
  <si>
    <t>5</t>
  </si>
  <si>
    <t>HOLERITE REF. 08/2025 - REGINA MARIA G.V.DE ABREU - DENTISTA</t>
  </si>
  <si>
    <t>6</t>
  </si>
  <si>
    <t xml:space="preserve">HOLERITE REF. 08/2025 - ANA LUCIA VASQUES ANTONIO - FAXINEIRA </t>
  </si>
  <si>
    <t>7</t>
  </si>
  <si>
    <t>HOLERITE REF. 08/2025 - LILIAN MOREIRA SANCHEZ - FISIOTERAPEUTA</t>
  </si>
  <si>
    <t>8</t>
  </si>
  <si>
    <t>HOLERITE REF. 08/2025 - LUCIAN BARACAL B. DOS ANJOS - FISIOTERAPEUTA</t>
  </si>
  <si>
    <t>9</t>
  </si>
  <si>
    <t>HOLERITE REF. 08/2025 - MELISSA BORGES DE MORAES - FISIOTERAPEUTA</t>
  </si>
  <si>
    <t>10</t>
  </si>
  <si>
    <t xml:space="preserve">HOLERITE REF. 08/2025 - DAIANA FERREIRA BARROS - COORDENADORA TÉCNICA </t>
  </si>
  <si>
    <t>11</t>
  </si>
  <si>
    <t>HOLERITE REF. 08/2025 - TALITA SOUZA DE C. GONÇALVES - FISIOTERAPEUTA</t>
  </si>
  <si>
    <t>12</t>
  </si>
  <si>
    <t>HOLERITE REF. 08/2025 - ELIS CRISTINA MARTINS - FONOAUDIÓLOGA</t>
  </si>
  <si>
    <t>13</t>
  </si>
  <si>
    <t>HOLERITE REF. 08/2025 - GILCE LEITE MARTINS - FONOAUDIÓLOGA</t>
  </si>
  <si>
    <t>14</t>
  </si>
  <si>
    <t>HOLERITE REF. 08/2025 - MARIA LUIZA DAUN PEREIRA - FONOAUDIÓLOGA</t>
  </si>
  <si>
    <t>15</t>
  </si>
  <si>
    <t>HOLERITE REF. 08/2025 - BAYARDO FURLANI BRAIA - MÉDICO PEDIATRA</t>
  </si>
  <si>
    <t>16</t>
  </si>
  <si>
    <t>HOLERITE REF. 08/2025 - RINALDO OLIVEIRA MARINHO - MOTORISTA</t>
  </si>
  <si>
    <t>17</t>
  </si>
  <si>
    <t xml:space="preserve">HOLERITE REF. 08/2025 - CASSIO APARECIDO DA SILVA -  ZELADOR </t>
  </si>
  <si>
    <t>18</t>
  </si>
  <si>
    <t>HOLERITE REF. 08/2025 - ADRIANA MARTINHO FERRAZ DE CAMPOS - PSICÓLOGA</t>
  </si>
  <si>
    <t>19</t>
  </si>
  <si>
    <t>HOLERITE REF. 08/2025 - RAIANE PEREIRA DA SILVA - SECRETÁRIA</t>
  </si>
  <si>
    <t>20</t>
  </si>
  <si>
    <t>HOLERITE REF. 08/2025 - THAYANI CAROLINE DA SILVA SANTOS - SECRETÁRIA</t>
  </si>
  <si>
    <t>21</t>
  </si>
  <si>
    <t>HOLERITE REF. 08/2025 - KATIA REGINA FELLER - TERAPEUTA OCUPACIONAL</t>
  </si>
  <si>
    <t>22</t>
  </si>
  <si>
    <t xml:space="preserve">HOLERITE REF. 08/2025 - MICKAEL APARECIDO A. LOPES - JOVEM APRENDIZ </t>
  </si>
  <si>
    <t>23</t>
  </si>
  <si>
    <t>90.401</t>
  </si>
  <si>
    <t>RPS - REF. 08/2025 - ANTONIO LUIZ GONÇALVES - TECNICO EM GESSO</t>
  </si>
  <si>
    <t>RECURSOS HUMANOS²'</t>
  </si>
  <si>
    <t>24</t>
  </si>
  <si>
    <t>90.402</t>
  </si>
  <si>
    <t>HOLERITE REF. 08/2025 - ANDREZA SOUZA COSTA DE OLIVEIRA - RECEPCIONISTA</t>
  </si>
  <si>
    <t>25</t>
  </si>
  <si>
    <t>90.403</t>
  </si>
  <si>
    <t>HOLERITE REF. 08/2025 - DANIELA ARAUJO SILVA MELO - RECEPCIONISTA</t>
  </si>
  <si>
    <t>26</t>
  </si>
  <si>
    <t>90.404</t>
  </si>
  <si>
    <t>HOLERITE REF. 08/2025 - RITA DE CASSIA ZANCHETTA - TERAPEUTA OCUPACIONAL</t>
  </si>
  <si>
    <t>27</t>
  </si>
  <si>
    <t>90.405</t>
  </si>
  <si>
    <t xml:space="preserve">RPS - REF. 08/2025 - CLAUDIA DE MOURA VASSAO - CONTADORA </t>
  </si>
  <si>
    <t>RECURSOS HUMANOS²</t>
  </si>
  <si>
    <t>28</t>
  </si>
  <si>
    <t>90.406</t>
  </si>
  <si>
    <t xml:space="preserve"> HOLERITE REF. 08/2025 - SUELEN ROSI JOAO - FISIOTERAPEUTA </t>
  </si>
  <si>
    <t>RECURSOS HUMANOS</t>
  </si>
  <si>
    <t>29</t>
  </si>
  <si>
    <t>90.407</t>
  </si>
  <si>
    <t>30</t>
  </si>
  <si>
    <t>90.408</t>
  </si>
  <si>
    <t>31</t>
  </si>
  <si>
    <t>90.409</t>
  </si>
  <si>
    <t>HOLERITE REF. ADIANT SALARIO - DANIELA ARAUJO SILVA MELO - RECEPCIONISTA</t>
  </si>
  <si>
    <t>32</t>
  </si>
  <si>
    <t>90.410</t>
  </si>
  <si>
    <t>HOLERITE REF. ADIANT SALARIO - ANDREZA SOUZA COSTA DE OLIVEIRA - RECEPCIONISTA</t>
  </si>
  <si>
    <t>33</t>
  </si>
  <si>
    <t>05/09/2025</t>
  </si>
  <si>
    <t>90.501</t>
  </si>
  <si>
    <t>HOLERITE REF. 08/2025 - EVANGELINA ALICE GUILHERME VIEIRA - MED NEUROLOGISTA</t>
  </si>
  <si>
    <t>34</t>
  </si>
  <si>
    <t>90.502</t>
  </si>
  <si>
    <t>RPS - REF 08/2025 - ILMA MENEZES - FISIOTERAPEUTA</t>
  </si>
  <si>
    <t>35</t>
  </si>
  <si>
    <t>08/09/2025</t>
  </si>
  <si>
    <t>90.801</t>
  </si>
  <si>
    <t>CONTRIBUIÇÃO ASSOCIATIVA - SIND. DOS EMP. INST BENEFICENTES - REF 08/2025</t>
  </si>
  <si>
    <t>RECURSOS HUMANOS/ENCARGOS</t>
  </si>
  <si>
    <t>36</t>
  </si>
  <si>
    <t>10/09/2025</t>
  </si>
  <si>
    <t>91.001</t>
  </si>
  <si>
    <t>CENTRAL CLUBE DE SEG - SEGBEM - REF 28 VIDAS - 08/2025</t>
  </si>
  <si>
    <t>37</t>
  </si>
  <si>
    <t>91.002</t>
  </si>
  <si>
    <t xml:space="preserve">ISSQN - REF 08/2025 S/ AUTONOMO ANTONIO LUIZ </t>
  </si>
  <si>
    <t>RECURSOS HUMANOS/ENCARGOS²</t>
  </si>
  <si>
    <t>38</t>
  </si>
  <si>
    <t>91.003</t>
  </si>
  <si>
    <t xml:space="preserve">ISSQN - REF 08/2025 S/ AUTONOMO CLAUDIA DE MOURA </t>
  </si>
  <si>
    <t>39</t>
  </si>
  <si>
    <t>91.004</t>
  </si>
  <si>
    <t>ISSQN - REF 08/2025 S/ AUTONOMO ILMA MENEZES</t>
  </si>
  <si>
    <t>40</t>
  </si>
  <si>
    <t>91.005</t>
  </si>
  <si>
    <t>FGTS S/ FOLHA REF 08/2025</t>
  </si>
  <si>
    <t>41</t>
  </si>
  <si>
    <t>12/09/2025</t>
  </si>
  <si>
    <t>6.561</t>
  </si>
  <si>
    <t xml:space="preserve">RECIBO DE FÉRIAS - ELIS CRISTINA MARTINS </t>
  </si>
  <si>
    <t>42</t>
  </si>
  <si>
    <t>91.201</t>
  </si>
  <si>
    <t>SEGURO - PORTO SEGURO CIA DE SEGUROS GERAIS - SEGURO  29 VIDAS - REF 09/2025</t>
  </si>
  <si>
    <t>RECURSOS HUMANOS/BENEFICIOS</t>
  </si>
  <si>
    <t>43</t>
  </si>
  <si>
    <t>15/09/2025</t>
  </si>
  <si>
    <t>91.501</t>
  </si>
  <si>
    <t>CONTA DE LUZ - ELEKTRO REDES S/A - REF 08/2025</t>
  </si>
  <si>
    <t xml:space="preserve">UTILIDADE PUBLICA </t>
  </si>
  <si>
    <t>44</t>
  </si>
  <si>
    <t>91.502</t>
  </si>
  <si>
    <t xml:space="preserve">CONTA DE TEL/ INTERNET - VIVO TELEFONICA BRASIL S/A (899938151129) - REF 09/2025  </t>
  </si>
  <si>
    <t>45</t>
  </si>
  <si>
    <t>19/09/2025</t>
  </si>
  <si>
    <t>91.901</t>
  </si>
  <si>
    <t>INSS E IR S/FOLHA E AUTONOMOS REF 08/2025</t>
  </si>
  <si>
    <t xml:space="preserve">RECURSOS HUMANOS/ENCARGOS </t>
  </si>
  <si>
    <t>46</t>
  </si>
  <si>
    <t>24/09/2025</t>
  </si>
  <si>
    <t>92.401</t>
  </si>
  <si>
    <t>NOTA FISCAL Nº 06066657 - PLUXEE BENEFICIOS BRASIL S.A - V.A - REF: 10/2025</t>
  </si>
  <si>
    <t>47</t>
  </si>
  <si>
    <t>92.402</t>
  </si>
  <si>
    <t xml:space="preserve">RECIBO Nº 365262 - AUTOPASS S.A - EMPRESA CITY - VALE TRANSP - REF: 10/2025 </t>
  </si>
  <si>
    <t>48</t>
  </si>
  <si>
    <t>92.403</t>
  </si>
  <si>
    <t>NOTA FISCAL Nº 06065866 - PLUXEE BENEFICIOS BRASIL S.A - V.R REF: 10/2025</t>
  </si>
  <si>
    <t>49</t>
  </si>
  <si>
    <t>30/09/2025</t>
  </si>
  <si>
    <t>93.001</t>
  </si>
  <si>
    <t>NSF GESTAO EMPRESARIAL - REF SEGURO 26 VIDAS - REF 09-2025</t>
  </si>
  <si>
    <t>50</t>
  </si>
  <si>
    <t>93.002</t>
  </si>
  <si>
    <t>NF 03770602 - CENTRO DE INTEGRAÇÃO EMPRESA ESCOLA CIEE - REF 09/2025 - JOVEM AP.MICKAEL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</si>
  <si>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</si>
  <si>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</si>
  <si>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</si>
  <si>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</si>
  <si>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</si>
  <si>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</si>
  <si>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</si>
  <si>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</si>
  <si>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</si>
  <si>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</si>
  <si>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</si>
  <si>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</si>
  <si>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</si>
  <si>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</si>
  <si>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</si>
  <si>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</si>
  <si>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</si>
  <si>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</si>
  <si>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</si>
  <si>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</si>
  <si>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</si>
  <si>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</si>
  <si>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</si>
  <si>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</si>
  <si>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</si>
  <si>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</si>
  <si>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</si>
  <si>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</si>
  <si>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</si>
  <si>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 xml:space="preserve">PJ - REF 08/2025 -NF 2178 - MV ORTOPEDIA EIRELI -  -MEDICO ORTOPEDISTA - DRº MARCUS </t>
  </si>
  <si>
    <t xml:space="preserve"> PJ - REF 08/2025 - NF 26 LUCIANO DE LIMA TEIXEIRA - TECNICO EM INFORMATICA </t>
  </si>
  <si>
    <t>GUARUJÁ, 07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</si>
</sst>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9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13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0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1" fillId="0" borderId="0" xfId="0" applyNumberFormat="1" applyFont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4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5" fillId="0" borderId="0" xfId="0" applyNumberFormat="1" applyFont="1" applyProtection="1"/>
    <xf numFmtId="0" fontId="17" fillId="4" borderId="18" xfId="0" applyFont="1" applyFill="1" applyBorder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16" fillId="4" borderId="29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49" fontId="18" fillId="5" borderId="35" xfId="0" applyNumberFormat="1" applyFont="1" applyFill="1" applyBorder="1" applyAlignment="1">
      <alignment horizontal="center" vertical="center"/>
    </xf>
    <xf numFmtId="49" fontId="20" fillId="6" borderId="36" xfId="0" applyNumberFormat="1" applyFont="1" applyFill="1" applyBorder="1" applyAlignment="1">
      <alignment horizontal="center" vertical="center" wrapText="1"/>
    </xf>
    <xf numFmtId="49" fontId="20" fillId="6" borderId="37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37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38" xfId="0" applyNumberFormat="1" applyFont="1" applyFill="1" applyBorder="1" applyAlignment="1">
      <alignment horizontal="center" vertical="center"/>
    </xf>
    <xf numFmtId="49" fontId="18" fillId="7" borderId="39" xfId="0" applyNumberFormat="1" applyFont="1" applyFill="1" applyBorder="1" applyAlignment="1">
      <alignment horizontal="center" vertical="center" wrapText="1"/>
    </xf>
    <xf numFmtId="49" fontId="18" fillId="7" borderId="40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40" xfId="0" applyNumberFormat="1" applyFont="1" applyFill="1" applyBorder="1" applyAlignment="1" applyProtection="1">
      <alignment horizontal="center" vertical="center" wrapText="1"/>
      <protection locked="0"/>
    </xf>
    <xf numFmtId="49" fontId="18" fillId="7" borderId="42" xfId="0" applyNumberFormat="1" applyFont="1" applyFill="1" applyBorder="1" applyAlignment="1">
      <alignment horizontal="center" vertical="center" wrapText="1"/>
    </xf>
    <xf numFmtId="49" fontId="18" fillId="7" borderId="43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43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45" xfId="0" applyNumberFormat="1" applyFont="1" applyFill="1" applyBorder="1" applyAlignment="1">
      <alignment horizontal="center" vertical="center"/>
    </xf>
    <xf numFmtId="49" fontId="18" fillId="7" borderId="46" xfId="0" applyNumberFormat="1" applyFont="1" applyFill="1" applyBorder="1" applyAlignment="1">
      <alignment horizontal="center" vertical="center" wrapText="1"/>
    </xf>
    <xf numFmtId="49" fontId="18" fillId="7" borderId="47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47" xfId="0" applyNumberFormat="1" applyFont="1" applyFill="1" applyBorder="1" applyAlignment="1" applyProtection="1">
      <alignment horizontal="center" vertical="center" wrapText="1"/>
      <protection locked="0"/>
    </xf>
    <xf numFmtId="44" fontId="4" fillId="7" borderId="11" xfId="1" applyFont="1" applyFill="1" applyBorder="1" applyAlignment="1" applyProtection="1">
      <alignment horizontal="center" vertical="center" wrapText="1"/>
      <protection locked="0"/>
    </xf>
    <xf numFmtId="166" fontId="16" fillId="6" borderId="0" xfId="0" applyNumberFormat="1" applyFont="1" applyFill="1" applyBorder="1" applyAlignment="1" applyProtection="1">
      <alignment vertical="center" wrapText="1"/>
      <protection locked="0"/>
    </xf>
    <xf numFmtId="49" fontId="20" fillId="6" borderId="49" xfId="0" applyNumberFormat="1" applyFont="1" applyFill="1" applyBorder="1" applyAlignment="1">
      <alignment horizontal="center" vertical="center" wrapText="1"/>
    </xf>
    <xf numFmtId="49" fontId="20" fillId="6" borderId="50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50" xfId="0" applyNumberFormat="1" applyFont="1" applyFill="1" applyBorder="1" applyAlignment="1" applyProtection="1">
      <alignment horizontal="center" vertical="center" wrapText="1"/>
      <protection locked="0"/>
    </xf>
    <xf numFmtId="44" fontId="18" fillId="6" borderId="0" xfId="1" applyFont="1" applyFill="1" applyBorder="1" applyAlignment="1" applyProtection="1">
      <alignment horizontal="center" vertical="center" wrapText="1"/>
      <protection locked="0"/>
    </xf>
    <xf numFmtId="49" fontId="20" fillId="6" borderId="51" xfId="0" applyNumberFormat="1" applyFont="1" applyFill="1" applyBorder="1" applyAlignment="1">
      <alignment horizontal="center" vertical="center" wrapText="1"/>
    </xf>
    <xf numFmtId="49" fontId="20" fillId="6" borderId="43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43" xfId="0" applyNumberFormat="1" applyFont="1" applyFill="1" applyBorder="1" applyAlignment="1" applyProtection="1">
      <alignment horizontal="center" vertical="center" wrapText="1"/>
      <protection locked="0"/>
    </xf>
    <xf numFmtId="164" fontId="22" fillId="6" borderId="0" xfId="0" applyNumberFormat="1" applyFont="1" applyFill="1" applyProtection="1"/>
    <xf numFmtId="0" fontId="22" fillId="6" borderId="0" xfId="0" applyFont="1" applyFill="1"/>
    <xf numFmtId="0" fontId="23" fillId="6" borderId="0" xfId="0" applyFont="1" applyFill="1"/>
    <xf numFmtId="44" fontId="20" fillId="6" borderId="0" xfId="1" applyFont="1" applyFill="1" applyBorder="1" applyAlignment="1" applyProtection="1">
      <alignment horizontal="center" vertical="center" wrapText="1"/>
      <protection locked="0"/>
    </xf>
    <xf numFmtId="166" fontId="24" fillId="6" borderId="0" xfId="0" applyNumberFormat="1" applyFont="1" applyFill="1" applyBorder="1" applyAlignment="1">
      <alignment vertical="center"/>
    </xf>
    <xf numFmtId="49" fontId="18" fillId="5" borderId="57" xfId="0" applyNumberFormat="1" applyFont="1" applyFill="1" applyBorder="1" applyAlignment="1">
      <alignment horizontal="center" vertical="center"/>
    </xf>
    <xf numFmtId="164" fontId="22" fillId="0" borderId="0" xfId="0" applyNumberFormat="1" applyFont="1" applyAlignment="1" applyProtection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Protection="1"/>
    <xf numFmtId="0" fontId="2" fillId="0" borderId="0" xfId="0" applyFont="1" applyProtection="1"/>
    <xf numFmtId="0" fontId="6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Alignment="1" applyProtection="1"/>
    <xf numFmtId="0" fontId="26" fillId="6" borderId="0" xfId="0" applyFont="1" applyFill="1" applyAlignment="1"/>
    <xf numFmtId="0" fontId="0" fillId="6" borderId="0" xfId="0" applyFont="1" applyFill="1" applyAlignment="1"/>
    <xf numFmtId="0" fontId="0" fillId="0" borderId="0" xfId="0" applyFont="1" applyAlignment="1"/>
    <xf numFmtId="0" fontId="2" fillId="0" borderId="0" xfId="0" applyFont="1" applyAlignment="1" applyProtection="1"/>
    <xf numFmtId="0" fontId="27" fillId="6" borderId="0" xfId="0" applyFont="1" applyFill="1" applyAlignment="1">
      <alignment horizontal="left" vertical="center" wrapText="1"/>
    </xf>
    <xf numFmtId="0" fontId="28" fillId="6" borderId="0" xfId="0" applyFont="1" applyFill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164" fontId="33" fillId="0" borderId="0" xfId="0" applyNumberFormat="1" applyFont="1" applyBorder="1" applyProtection="1"/>
    <xf numFmtId="0" fontId="34" fillId="0" borderId="0" xfId="0" applyFont="1" applyBorder="1"/>
    <xf numFmtId="0" fontId="33" fillId="0" borderId="0" xfId="0" applyFont="1" applyBorder="1"/>
    <xf numFmtId="0" fontId="37" fillId="0" borderId="0" xfId="0" applyFont="1" applyBorder="1"/>
    <xf numFmtId="164" fontId="33" fillId="0" borderId="0" xfId="0" applyNumberFormat="1" applyFont="1" applyProtection="1"/>
    <xf numFmtId="0" fontId="34" fillId="0" borderId="0" xfId="0" applyFont="1"/>
    <xf numFmtId="0" fontId="33" fillId="0" borderId="0" xfId="0" applyFont="1"/>
    <xf numFmtId="0" fontId="37" fillId="0" borderId="0" xfId="0" applyFont="1"/>
    <xf numFmtId="164" fontId="25" fillId="0" borderId="0" xfId="0" applyNumberFormat="1" applyFont="1" applyProtection="1"/>
    <xf numFmtId="0" fontId="38" fillId="0" borderId="0" xfId="0" applyFont="1"/>
    <xf numFmtId="0" fontId="25" fillId="0" borderId="0" xfId="0" applyFont="1"/>
    <xf numFmtId="0" fontId="6" fillId="0" borderId="0" xfId="0" applyFont="1" applyBorder="1" applyAlignment="1" applyProtection="1">
      <alignment horizontal="center" vertical="center"/>
    </xf>
    <xf numFmtId="0" fontId="27" fillId="6" borderId="0" xfId="0" applyFont="1" applyFill="1" applyAlignment="1">
      <alignment horizontal="left" vertical="center" wrapText="1"/>
    </xf>
    <xf numFmtId="0" fontId="28" fillId="6" borderId="0" xfId="0" applyFont="1" applyFill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3" borderId="14" xfId="0" applyNumberFormat="1" applyFont="1" applyFill="1" applyBorder="1" applyAlignment="1" applyProtection="1">
      <alignment horizontal="right" vertical="center"/>
    </xf>
    <xf numFmtId="49" fontId="3" fillId="3" borderId="23" xfId="0" applyNumberFormat="1" applyFont="1" applyFill="1" applyBorder="1" applyAlignment="1" applyProtection="1">
      <alignment horizontal="right" vertical="center"/>
    </xf>
    <xf numFmtId="49" fontId="3" fillId="3" borderId="58" xfId="0" applyNumberFormat="1" applyFont="1" applyFill="1" applyBorder="1" applyAlignment="1" applyProtection="1">
      <alignment horizontal="right" vertical="center"/>
    </xf>
    <xf numFmtId="166" fontId="3" fillId="3" borderId="59" xfId="0" applyNumberFormat="1" applyFont="1" applyFill="1" applyBorder="1" applyAlignment="1" applyProtection="1">
      <alignment horizontal="center" vertical="center"/>
    </xf>
    <xf numFmtId="166" fontId="3" fillId="3" borderId="58" xfId="0" applyNumberFormat="1" applyFont="1" applyFill="1" applyBorder="1" applyAlignment="1" applyProtection="1">
      <alignment horizontal="center" vertical="center"/>
    </xf>
    <xf numFmtId="49" fontId="5" fillId="8" borderId="9" xfId="0" applyNumberFormat="1" applyFont="1" applyFill="1" applyBorder="1" applyAlignment="1" applyProtection="1">
      <alignment horizontal="left" vertical="center"/>
    </xf>
    <xf numFmtId="49" fontId="5" fillId="8" borderId="10" xfId="0" applyNumberFormat="1" applyFont="1" applyFill="1" applyBorder="1" applyAlignment="1" applyProtection="1">
      <alignment horizontal="left" vertical="center"/>
    </xf>
    <xf numFmtId="49" fontId="5" fillId="8" borderId="11" xfId="0" applyNumberFormat="1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20" fillId="6" borderId="55" xfId="0" applyFont="1" applyFill="1" applyBorder="1" applyAlignment="1">
      <alignment horizontal="left" vertical="center" wrapText="1"/>
    </xf>
    <xf numFmtId="0" fontId="20" fillId="6" borderId="52" xfId="0" applyFont="1" applyFill="1" applyBorder="1" applyAlignment="1">
      <alignment horizontal="center" vertical="center"/>
    </xf>
    <xf numFmtId="0" fontId="20" fillId="6" borderId="53" xfId="0" applyFont="1" applyFill="1" applyBorder="1" applyAlignment="1">
      <alignment horizontal="center" vertical="center"/>
    </xf>
    <xf numFmtId="44" fontId="21" fillId="6" borderId="43" xfId="1" applyFont="1" applyFill="1" applyBorder="1" applyAlignment="1">
      <alignment horizontal="left" vertical="center"/>
    </xf>
    <xf numFmtId="44" fontId="21" fillId="6" borderId="44" xfId="1" applyFont="1" applyFill="1" applyBorder="1" applyAlignment="1">
      <alignment horizontal="left" vertical="center"/>
    </xf>
    <xf numFmtId="49" fontId="20" fillId="6" borderId="55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43" xfId="0" applyFont="1" applyFill="1" applyBorder="1" applyAlignment="1">
      <alignment horizontal="left" vertical="center"/>
    </xf>
    <xf numFmtId="0" fontId="20" fillId="6" borderId="55" xfId="0" applyFont="1" applyFill="1" applyBorder="1" applyAlignment="1">
      <alignment horizontal="left" vertical="center"/>
    </xf>
    <xf numFmtId="0" fontId="20" fillId="6" borderId="52" xfId="0" applyFont="1" applyFill="1" applyBorder="1" applyAlignment="1">
      <alignment horizontal="left" vertical="center"/>
    </xf>
    <xf numFmtId="0" fontId="20" fillId="6" borderId="53" xfId="0" applyFont="1" applyFill="1" applyBorder="1" applyAlignment="1">
      <alignment horizontal="left" vertical="center"/>
    </xf>
    <xf numFmtId="0" fontId="20" fillId="6" borderId="51" xfId="0" applyFont="1" applyFill="1" applyBorder="1" applyAlignment="1">
      <alignment horizontal="left" vertical="center"/>
    </xf>
    <xf numFmtId="44" fontId="20" fillId="6" borderId="43" xfId="1" applyFont="1" applyFill="1" applyBorder="1" applyAlignment="1">
      <alignment horizontal="center" vertical="center"/>
    </xf>
    <xf numFmtId="44" fontId="20" fillId="6" borderId="44" xfId="1" applyFont="1" applyFill="1" applyBorder="1" applyAlignment="1">
      <alignment horizontal="center" vertical="center"/>
    </xf>
    <xf numFmtId="44" fontId="21" fillId="6" borderId="55" xfId="1" applyFont="1" applyFill="1" applyBorder="1" applyAlignment="1">
      <alignment horizontal="left" vertical="center"/>
    </xf>
    <xf numFmtId="44" fontId="21" fillId="6" borderId="56" xfId="1" applyFont="1" applyFill="1" applyBorder="1" applyAlignment="1">
      <alignment horizontal="left" vertical="center"/>
    </xf>
    <xf numFmtId="49" fontId="20" fillId="6" borderId="43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51" xfId="0" applyFont="1" applyFill="1" applyBorder="1" applyAlignment="1">
      <alignment horizontal="center" vertical="center"/>
    </xf>
    <xf numFmtId="49" fontId="20" fillId="6" borderId="52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51" xfId="0" applyNumberFormat="1" applyFont="1" applyFill="1" applyBorder="1" applyAlignment="1" applyProtection="1">
      <alignment horizontal="center" vertical="center" wrapText="1"/>
      <protection locked="0"/>
    </xf>
    <xf numFmtId="44" fontId="21" fillId="6" borderId="52" xfId="1" applyFont="1" applyFill="1" applyBorder="1" applyAlignment="1">
      <alignment horizontal="center" vertical="center"/>
    </xf>
    <xf numFmtId="44" fontId="21" fillId="6" borderId="54" xfId="1" applyFont="1" applyFill="1" applyBorder="1" applyAlignment="1">
      <alignment horizontal="center" vertical="center"/>
    </xf>
    <xf numFmtId="49" fontId="20" fillId="6" borderId="43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43" xfId="0" applyFont="1" applyFill="1" applyBorder="1" applyAlignment="1">
      <alignment horizontal="center" vertical="center"/>
    </xf>
    <xf numFmtId="44" fontId="21" fillId="6" borderId="43" xfId="1" applyFont="1" applyFill="1" applyBorder="1" applyAlignment="1" applyProtection="1">
      <alignment horizontal="left" vertical="center" wrapText="1"/>
      <protection locked="0"/>
    </xf>
    <xf numFmtId="49" fontId="20" fillId="6" borderId="50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50" xfId="0" applyFont="1" applyFill="1" applyBorder="1" applyAlignment="1">
      <alignment horizontal="center" vertical="center"/>
    </xf>
    <xf numFmtId="44" fontId="21" fillId="6" borderId="50" xfId="1" applyFont="1" applyFill="1" applyBorder="1" applyAlignment="1" applyProtection="1">
      <alignment horizontal="left" vertical="center" wrapText="1"/>
      <protection locked="0"/>
    </xf>
    <xf numFmtId="44" fontId="21" fillId="6" borderId="43" xfId="1" applyFont="1" applyFill="1" applyBorder="1" applyAlignment="1" applyProtection="1">
      <alignment horizontal="center" vertical="center" wrapText="1"/>
      <protection locked="0"/>
    </xf>
    <xf numFmtId="49" fontId="18" fillId="7" borderId="43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43" xfId="0" applyFont="1" applyFill="1" applyBorder="1" applyAlignment="1">
      <alignment horizontal="center" vertical="center"/>
    </xf>
    <xf numFmtId="44" fontId="4" fillId="7" borderId="43" xfId="1" applyFont="1" applyFill="1" applyBorder="1" applyAlignment="1" applyProtection="1">
      <alignment horizontal="left" vertical="center" wrapText="1"/>
      <protection locked="0"/>
    </xf>
    <xf numFmtId="44" fontId="4" fillId="7" borderId="44" xfId="1" applyFont="1" applyFill="1" applyBorder="1" applyAlignment="1" applyProtection="1">
      <alignment horizontal="left" vertical="center" wrapText="1"/>
      <protection locked="0"/>
    </xf>
    <xf numFmtId="49" fontId="18" fillId="7" borderId="47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47" xfId="0" applyFont="1" applyFill="1" applyBorder="1" applyAlignment="1">
      <alignment horizontal="center" vertical="center"/>
    </xf>
    <xf numFmtId="44" fontId="4" fillId="7" borderId="47" xfId="1" applyFont="1" applyFill="1" applyBorder="1" applyAlignment="1" applyProtection="1">
      <alignment horizontal="left" vertical="center" wrapText="1"/>
      <protection locked="0"/>
    </xf>
    <xf numFmtId="44" fontId="4" fillId="7" borderId="48" xfId="1" applyFont="1" applyFill="1" applyBorder="1" applyAlignment="1" applyProtection="1">
      <alignment horizontal="left" vertical="center" wrapText="1"/>
      <protection locked="0"/>
    </xf>
    <xf numFmtId="49" fontId="20" fillId="6" borderId="37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37" xfId="0" applyFont="1" applyFill="1" applyBorder="1" applyAlignment="1">
      <alignment horizontal="center" vertical="center"/>
    </xf>
    <xf numFmtId="44" fontId="21" fillId="6" borderId="37" xfId="1" applyFont="1" applyFill="1" applyBorder="1" applyAlignment="1" applyProtection="1">
      <alignment horizontal="left" vertical="center" wrapText="1"/>
      <protection locked="0"/>
    </xf>
    <xf numFmtId="49" fontId="18" fillId="7" borderId="40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40" xfId="0" applyFont="1" applyFill="1" applyBorder="1" applyAlignment="1">
      <alignment horizontal="center" vertical="center"/>
    </xf>
    <xf numFmtId="44" fontId="4" fillId="7" borderId="40" xfId="1" applyFont="1" applyFill="1" applyBorder="1" applyAlignment="1" applyProtection="1">
      <alignment horizontal="left" vertical="center" wrapText="1"/>
      <protection locked="0"/>
    </xf>
    <xf numFmtId="44" fontId="4" fillId="7" borderId="41" xfId="1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18122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419100</xdr:colOff>
      <xdr:row>0</xdr:row>
      <xdr:rowOff>63500</xdr:rowOff>
    </xdr:from>
    <xdr:to>
      <xdr:col>2</xdr:col>
      <xdr:colOff>895350</xdr:colOff>
      <xdr:row>4</xdr:row>
      <xdr:rowOff>57150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35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81"/>
  <sheetViews>
    <sheetView tabSelected="1" topLeftCell="H61" workbookViewId="0">
      <selection activeCell="K15" sqref="K15:L15"/>
    </sheetView>
  </sheetViews>
  <sheetFormatPr defaultColWidth="8.5703125" defaultRowHeight="5.25" customHeight="1"/>
  <cols>
    <col min="1" max="1" width="5.85546875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175" t="s">
        <v>0</v>
      </c>
      <c r="J2" s="176"/>
      <c r="K2" s="176"/>
      <c r="L2" s="177"/>
    </row>
    <row r="3" spans="1:246" ht="12.95" customHeight="1">
      <c r="I3" s="178" t="s">
        <v>1</v>
      </c>
      <c r="J3" s="179"/>
      <c r="K3" s="179"/>
      <c r="L3" s="180"/>
    </row>
    <row r="4" spans="1:246" ht="12.95" customHeight="1" thickBot="1">
      <c r="I4" s="181"/>
      <c r="J4" s="182"/>
      <c r="K4" s="182"/>
      <c r="L4" s="183"/>
    </row>
    <row r="5" spans="1:246" ht="13.5" customHeight="1" thickBot="1">
      <c r="B5" s="184"/>
      <c r="C5" s="184"/>
      <c r="D5" s="184"/>
      <c r="E5" s="5"/>
      <c r="F5" s="5"/>
      <c r="G5" s="6"/>
      <c r="H5" s="7"/>
    </row>
    <row r="6" spans="1:246" ht="12.75" customHeight="1" thickBot="1">
      <c r="B6" s="148" t="s">
        <v>2</v>
      </c>
      <c r="C6" s="149"/>
      <c r="D6" s="149"/>
      <c r="E6" s="149"/>
      <c r="F6" s="149"/>
      <c r="G6" s="149"/>
      <c r="H6" s="149"/>
      <c r="I6" s="149"/>
      <c r="J6" s="149"/>
      <c r="K6" s="149"/>
      <c r="L6" s="185"/>
    </row>
    <row r="7" spans="1:246" s="9" customFormat="1" ht="9" customHeight="1">
      <c r="A7" s="8"/>
      <c r="B7" s="186" t="s">
        <v>3</v>
      </c>
      <c r="C7" s="187"/>
      <c r="D7" s="187"/>
      <c r="E7" s="187"/>
      <c r="F7" s="187"/>
      <c r="G7" s="187"/>
      <c r="H7" s="187"/>
      <c r="I7" s="187" t="s">
        <v>4</v>
      </c>
      <c r="J7" s="187"/>
      <c r="K7" s="188" t="s">
        <v>5</v>
      </c>
      <c r="L7" s="189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162" t="s">
        <v>6</v>
      </c>
      <c r="C8" s="163"/>
      <c r="D8" s="163"/>
      <c r="E8" s="163"/>
      <c r="F8" s="163"/>
      <c r="G8" s="163"/>
      <c r="H8" s="163"/>
      <c r="I8" s="164" t="s">
        <v>7</v>
      </c>
      <c r="J8" s="165"/>
      <c r="K8" s="166" t="s">
        <v>8</v>
      </c>
      <c r="L8" s="167"/>
    </row>
    <row r="9" spans="1:246" ht="13.5" customHeight="1" thickBot="1">
      <c r="B9" s="168" t="s">
        <v>9</v>
      </c>
      <c r="C9" s="169"/>
      <c r="D9" s="169"/>
      <c r="E9" s="169"/>
      <c r="F9" s="169"/>
      <c r="G9" s="169"/>
      <c r="H9" s="169"/>
      <c r="I9" s="169"/>
      <c r="J9" s="169"/>
      <c r="K9" s="169"/>
      <c r="L9" s="170"/>
    </row>
    <row r="10" spans="1:246" s="19" customFormat="1" ht="8.25" customHeight="1" thickBot="1">
      <c r="A10" s="13"/>
      <c r="B10" s="171" t="s">
        <v>10</v>
      </c>
      <c r="C10" s="172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73">
        <v>0</v>
      </c>
      <c r="C11" s="174"/>
      <c r="D11" s="21">
        <v>306311.25</v>
      </c>
      <c r="E11" s="22">
        <f>SUM(B11+D11)</f>
        <v>306311.25</v>
      </c>
      <c r="F11" s="22">
        <v>202053.19</v>
      </c>
      <c r="G11" s="23">
        <v>3042.15</v>
      </c>
      <c r="H11" s="21">
        <f>K65</f>
        <v>174564.83000000005</v>
      </c>
      <c r="I11" s="24">
        <v>0</v>
      </c>
      <c r="J11" s="22">
        <f>SUM(E11+F11+G11-H11-I11)</f>
        <v>336841.76</v>
      </c>
      <c r="K11" s="22">
        <f>J11</f>
        <v>336841.76</v>
      </c>
      <c r="L11" s="25">
        <v>0</v>
      </c>
      <c r="M11"/>
    </row>
    <row r="12" spans="1:246" ht="13.5" customHeight="1" thickBot="1">
      <c r="B12" s="148"/>
      <c r="C12" s="149"/>
      <c r="D12" s="149"/>
      <c r="E12" s="149"/>
      <c r="F12" s="149"/>
      <c r="G12" s="149"/>
      <c r="H12" s="149"/>
      <c r="I12" s="149"/>
      <c r="J12" s="149"/>
      <c r="K12" s="149"/>
      <c r="L12" s="149"/>
    </row>
    <row r="13" spans="1:246" s="28" customFormat="1" ht="12" customHeight="1">
      <c r="A13" s="26"/>
      <c r="B13" s="150" t="s">
        <v>20</v>
      </c>
      <c r="C13" s="152" t="s">
        <v>21</v>
      </c>
      <c r="D13" s="152"/>
      <c r="E13" s="152" t="s">
        <v>22</v>
      </c>
      <c r="F13" s="152"/>
      <c r="G13" s="152"/>
      <c r="H13" s="27" t="s">
        <v>23</v>
      </c>
      <c r="I13" s="154" t="s">
        <v>24</v>
      </c>
      <c r="J13" s="155"/>
      <c r="K13" s="158" t="s">
        <v>25</v>
      </c>
      <c r="L13" s="159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151"/>
      <c r="C14" s="30" t="s">
        <v>26</v>
      </c>
      <c r="D14" s="31" t="s">
        <v>27</v>
      </c>
      <c r="E14" s="153"/>
      <c r="F14" s="153"/>
      <c r="G14" s="153"/>
      <c r="H14" s="32" t="s">
        <v>28</v>
      </c>
      <c r="I14" s="156"/>
      <c r="J14" s="157"/>
      <c r="K14" s="160"/>
      <c r="L14" s="161"/>
      <c r="IG14" s="29"/>
      <c r="IH14" s="29"/>
      <c r="II14" s="29"/>
      <c r="IJ14" s="29"/>
      <c r="IK14" s="29"/>
      <c r="IL14" s="29"/>
    </row>
    <row r="15" spans="1:246" s="28" customFormat="1" ht="26.1" customHeight="1" thickBot="1">
      <c r="A15" s="26"/>
      <c r="B15" s="33" t="s">
        <v>29</v>
      </c>
      <c r="C15" s="34" t="s">
        <v>30</v>
      </c>
      <c r="D15" s="35" t="s">
        <v>31</v>
      </c>
      <c r="E15" s="141" t="s">
        <v>32</v>
      </c>
      <c r="F15" s="141"/>
      <c r="G15" s="141"/>
      <c r="H15" s="36">
        <v>45898</v>
      </c>
      <c r="I15" s="142" t="s">
        <v>33</v>
      </c>
      <c r="J15" s="142"/>
      <c r="K15" s="143">
        <v>1456</v>
      </c>
      <c r="L15" s="143"/>
      <c r="IG15" s="29"/>
      <c r="IH15" s="29"/>
      <c r="II15" s="29"/>
      <c r="IJ15" s="29"/>
      <c r="IK15" s="29"/>
      <c r="IL15" s="29"/>
    </row>
    <row r="16" spans="1:246" s="28" customFormat="1" ht="27" customHeight="1">
      <c r="A16" s="26"/>
      <c r="B16" s="37" t="s">
        <v>34</v>
      </c>
      <c r="C16" s="38" t="s">
        <v>35</v>
      </c>
      <c r="D16" s="39" t="s">
        <v>36</v>
      </c>
      <c r="E16" s="144" t="s">
        <v>37</v>
      </c>
      <c r="F16" s="144"/>
      <c r="G16" s="144"/>
      <c r="H16" s="40" t="s">
        <v>38</v>
      </c>
      <c r="I16" s="145" t="s">
        <v>39</v>
      </c>
      <c r="J16" s="145"/>
      <c r="K16" s="146">
        <v>4189.51</v>
      </c>
      <c r="L16" s="147"/>
      <c r="IG16" s="29"/>
      <c r="IH16" s="29"/>
      <c r="II16" s="29"/>
      <c r="IJ16" s="29"/>
      <c r="IK16" s="29"/>
      <c r="IL16" s="29"/>
    </row>
    <row r="17" spans="1:246" s="28" customFormat="1" ht="27" customHeight="1">
      <c r="A17" s="26"/>
      <c r="B17" s="37" t="s">
        <v>40</v>
      </c>
      <c r="C17" s="41" t="s">
        <v>35</v>
      </c>
      <c r="D17" s="42" t="s">
        <v>36</v>
      </c>
      <c r="E17" s="133" t="s">
        <v>41</v>
      </c>
      <c r="F17" s="133"/>
      <c r="G17" s="133" t="s">
        <v>38</v>
      </c>
      <c r="H17" s="43" t="s">
        <v>38</v>
      </c>
      <c r="I17" s="134" t="s">
        <v>39</v>
      </c>
      <c r="J17" s="134"/>
      <c r="K17" s="135">
        <v>7472.8</v>
      </c>
      <c r="L17" s="136"/>
      <c r="IG17" s="29"/>
      <c r="IH17" s="29"/>
      <c r="II17" s="29"/>
      <c r="IJ17" s="29"/>
      <c r="IK17" s="29"/>
      <c r="IL17" s="29"/>
    </row>
    <row r="18" spans="1:246" s="28" customFormat="1" ht="27" customHeight="1">
      <c r="A18" s="26"/>
      <c r="B18" s="44" t="s">
        <v>42</v>
      </c>
      <c r="C18" s="41" t="s">
        <v>35</v>
      </c>
      <c r="D18" s="42" t="s">
        <v>36</v>
      </c>
      <c r="E18" s="133" t="s">
        <v>43</v>
      </c>
      <c r="F18" s="133"/>
      <c r="G18" s="133" t="s">
        <v>38</v>
      </c>
      <c r="H18" s="43" t="s">
        <v>38</v>
      </c>
      <c r="I18" s="134" t="s">
        <v>39</v>
      </c>
      <c r="J18" s="134"/>
      <c r="K18" s="135">
        <v>3078.26</v>
      </c>
      <c r="L18" s="136"/>
      <c r="IG18" s="29"/>
      <c r="IH18" s="29"/>
      <c r="II18" s="29"/>
      <c r="IJ18" s="29"/>
      <c r="IK18" s="29"/>
      <c r="IL18" s="29"/>
    </row>
    <row r="19" spans="1:246" s="28" customFormat="1" ht="27" customHeight="1">
      <c r="A19" s="26"/>
      <c r="B19" s="37" t="s">
        <v>44</v>
      </c>
      <c r="C19" s="41" t="s">
        <v>35</v>
      </c>
      <c r="D19" s="42" t="s">
        <v>36</v>
      </c>
      <c r="E19" s="133" t="s">
        <v>45</v>
      </c>
      <c r="F19" s="133"/>
      <c r="G19" s="133" t="s">
        <v>38</v>
      </c>
      <c r="H19" s="43" t="s">
        <v>38</v>
      </c>
      <c r="I19" s="134" t="s">
        <v>39</v>
      </c>
      <c r="J19" s="134"/>
      <c r="K19" s="135">
        <v>2668.96</v>
      </c>
      <c r="L19" s="136"/>
      <c r="IG19" s="29"/>
      <c r="IH19" s="29"/>
      <c r="II19" s="29"/>
      <c r="IJ19" s="29"/>
      <c r="IK19" s="29"/>
      <c r="IL19" s="29"/>
    </row>
    <row r="20" spans="1:246" s="28" customFormat="1" ht="27" customHeight="1">
      <c r="A20" s="26"/>
      <c r="B20" s="37" t="s">
        <v>46</v>
      </c>
      <c r="C20" s="41" t="s">
        <v>35</v>
      </c>
      <c r="D20" s="42" t="s">
        <v>36</v>
      </c>
      <c r="E20" s="133" t="s">
        <v>47</v>
      </c>
      <c r="F20" s="133"/>
      <c r="G20" s="133"/>
      <c r="H20" s="43" t="s">
        <v>38</v>
      </c>
      <c r="I20" s="134" t="s">
        <v>39</v>
      </c>
      <c r="J20" s="134"/>
      <c r="K20" s="135">
        <v>2573.85</v>
      </c>
      <c r="L20" s="136"/>
      <c r="IG20" s="29"/>
      <c r="IH20" s="29"/>
      <c r="II20" s="29"/>
      <c r="IJ20" s="29"/>
      <c r="IK20" s="29"/>
      <c r="IL20" s="29"/>
    </row>
    <row r="21" spans="1:246" s="28" customFormat="1" ht="27" customHeight="1">
      <c r="A21" s="26"/>
      <c r="B21" s="44" t="s">
        <v>48</v>
      </c>
      <c r="C21" s="41" t="s">
        <v>35</v>
      </c>
      <c r="D21" s="42" t="s">
        <v>36</v>
      </c>
      <c r="E21" s="133" t="s">
        <v>49</v>
      </c>
      <c r="F21" s="133"/>
      <c r="G21" s="133" t="s">
        <v>38</v>
      </c>
      <c r="H21" s="43" t="s">
        <v>38</v>
      </c>
      <c r="I21" s="134" t="s">
        <v>39</v>
      </c>
      <c r="J21" s="134"/>
      <c r="K21" s="135">
        <v>2102.14</v>
      </c>
      <c r="L21" s="136"/>
      <c r="IG21" s="29"/>
      <c r="IH21" s="29"/>
      <c r="II21" s="29"/>
      <c r="IJ21" s="29"/>
      <c r="IK21" s="29"/>
      <c r="IL21" s="29"/>
    </row>
    <row r="22" spans="1:246" s="28" customFormat="1" ht="27" customHeight="1">
      <c r="A22" s="26"/>
      <c r="B22" s="37" t="s">
        <v>50</v>
      </c>
      <c r="C22" s="41" t="s">
        <v>35</v>
      </c>
      <c r="D22" s="42" t="s">
        <v>36</v>
      </c>
      <c r="E22" s="133" t="s">
        <v>51</v>
      </c>
      <c r="F22" s="133"/>
      <c r="G22" s="133" t="s">
        <v>38</v>
      </c>
      <c r="H22" s="43" t="s">
        <v>38</v>
      </c>
      <c r="I22" s="134" t="s">
        <v>39</v>
      </c>
      <c r="J22" s="134"/>
      <c r="K22" s="135">
        <v>4287.2299999999996</v>
      </c>
      <c r="L22" s="136"/>
      <c r="IG22" s="29"/>
      <c r="IH22" s="29"/>
      <c r="II22" s="29"/>
      <c r="IJ22" s="29"/>
      <c r="IK22" s="29"/>
      <c r="IL22" s="29"/>
    </row>
    <row r="23" spans="1:246" s="28" customFormat="1" ht="27" customHeight="1">
      <c r="A23" s="26"/>
      <c r="B23" s="37" t="s">
        <v>52</v>
      </c>
      <c r="C23" s="41" t="s">
        <v>35</v>
      </c>
      <c r="D23" s="42" t="s">
        <v>36</v>
      </c>
      <c r="E23" s="133" t="s">
        <v>53</v>
      </c>
      <c r="F23" s="133"/>
      <c r="G23" s="133" t="s">
        <v>38</v>
      </c>
      <c r="H23" s="43" t="s">
        <v>38</v>
      </c>
      <c r="I23" s="134" t="s">
        <v>39</v>
      </c>
      <c r="J23" s="134"/>
      <c r="K23" s="135">
        <v>4251.96</v>
      </c>
      <c r="L23" s="136"/>
      <c r="IG23" s="29"/>
      <c r="IH23" s="29"/>
      <c r="II23" s="29"/>
      <c r="IJ23" s="29"/>
      <c r="IK23" s="29"/>
      <c r="IL23" s="29"/>
    </row>
    <row r="24" spans="1:246" s="28" customFormat="1" ht="27" customHeight="1">
      <c r="A24" s="26"/>
      <c r="B24" s="44" t="s">
        <v>54</v>
      </c>
      <c r="C24" s="41" t="s">
        <v>35</v>
      </c>
      <c r="D24" s="42" t="s">
        <v>36</v>
      </c>
      <c r="E24" s="133" t="s">
        <v>55</v>
      </c>
      <c r="F24" s="133"/>
      <c r="G24" s="133" t="s">
        <v>38</v>
      </c>
      <c r="H24" s="43" t="s">
        <v>38</v>
      </c>
      <c r="I24" s="134" t="s">
        <v>39</v>
      </c>
      <c r="J24" s="134"/>
      <c r="K24" s="135">
        <v>6725.94</v>
      </c>
      <c r="L24" s="136"/>
      <c r="IG24" s="29"/>
      <c r="IH24" s="29"/>
      <c r="II24" s="29"/>
      <c r="IJ24" s="29"/>
      <c r="IK24" s="29"/>
      <c r="IL24" s="29"/>
    </row>
    <row r="25" spans="1:246" s="28" customFormat="1" ht="27" customHeight="1">
      <c r="A25" s="26"/>
      <c r="B25" s="37" t="s">
        <v>56</v>
      </c>
      <c r="C25" s="41" t="s">
        <v>35</v>
      </c>
      <c r="D25" s="42" t="s">
        <v>36</v>
      </c>
      <c r="E25" s="133" t="s">
        <v>57</v>
      </c>
      <c r="F25" s="133"/>
      <c r="G25" s="133" t="s">
        <v>38</v>
      </c>
      <c r="H25" s="43" t="s">
        <v>38</v>
      </c>
      <c r="I25" s="134" t="s">
        <v>39</v>
      </c>
      <c r="J25" s="134"/>
      <c r="K25" s="135">
        <v>6533.95</v>
      </c>
      <c r="L25" s="136"/>
      <c r="IG25" s="29"/>
      <c r="IH25" s="29"/>
      <c r="II25" s="29"/>
      <c r="IJ25" s="29"/>
      <c r="IK25" s="29"/>
      <c r="IL25" s="29"/>
    </row>
    <row r="26" spans="1:246" s="28" customFormat="1" ht="27" customHeight="1">
      <c r="A26" s="26"/>
      <c r="B26" s="37" t="s">
        <v>58</v>
      </c>
      <c r="C26" s="41" t="s">
        <v>35</v>
      </c>
      <c r="D26" s="42" t="s">
        <v>36</v>
      </c>
      <c r="E26" s="133" t="s">
        <v>59</v>
      </c>
      <c r="F26" s="133"/>
      <c r="G26" s="133" t="s">
        <v>38</v>
      </c>
      <c r="H26" s="43" t="s">
        <v>38</v>
      </c>
      <c r="I26" s="134" t="s">
        <v>39</v>
      </c>
      <c r="J26" s="134"/>
      <c r="K26" s="135">
        <v>3818.6</v>
      </c>
      <c r="L26" s="136"/>
      <c r="IG26" s="29"/>
      <c r="IH26" s="29"/>
      <c r="II26" s="29"/>
      <c r="IJ26" s="29"/>
      <c r="IK26" s="29"/>
      <c r="IL26" s="29"/>
    </row>
    <row r="27" spans="1:246" s="28" customFormat="1" ht="27" customHeight="1">
      <c r="A27" s="26"/>
      <c r="B27" s="44" t="s">
        <v>60</v>
      </c>
      <c r="C27" s="41" t="s">
        <v>35</v>
      </c>
      <c r="D27" s="42" t="s">
        <v>36</v>
      </c>
      <c r="E27" s="133" t="s">
        <v>61</v>
      </c>
      <c r="F27" s="133"/>
      <c r="G27" s="133" t="s">
        <v>38</v>
      </c>
      <c r="H27" s="43" t="s">
        <v>38</v>
      </c>
      <c r="I27" s="134" t="s">
        <v>39</v>
      </c>
      <c r="J27" s="134"/>
      <c r="K27" s="135">
        <v>5059.12</v>
      </c>
      <c r="L27" s="136"/>
      <c r="IG27" s="29"/>
      <c r="IH27" s="29"/>
      <c r="II27" s="29"/>
      <c r="IJ27" s="29"/>
      <c r="IK27" s="29"/>
      <c r="IL27" s="29"/>
    </row>
    <row r="28" spans="1:246" s="28" customFormat="1" ht="27" customHeight="1">
      <c r="A28" s="26"/>
      <c r="B28" s="37" t="s">
        <v>62</v>
      </c>
      <c r="C28" s="41" t="s">
        <v>35</v>
      </c>
      <c r="D28" s="42" t="s">
        <v>36</v>
      </c>
      <c r="E28" s="133" t="s">
        <v>63</v>
      </c>
      <c r="F28" s="133"/>
      <c r="G28" s="133" t="s">
        <v>38</v>
      </c>
      <c r="H28" s="43" t="s">
        <v>38</v>
      </c>
      <c r="I28" s="134" t="s">
        <v>39</v>
      </c>
      <c r="J28" s="134"/>
      <c r="K28" s="135">
        <v>2935.75</v>
      </c>
      <c r="L28" s="136"/>
      <c r="IG28" s="29"/>
      <c r="IH28" s="29"/>
      <c r="II28" s="29"/>
      <c r="IJ28" s="29"/>
      <c r="IK28" s="29"/>
      <c r="IL28" s="29"/>
    </row>
    <row r="29" spans="1:246" s="28" customFormat="1" ht="27" customHeight="1">
      <c r="A29" s="26"/>
      <c r="B29" s="37" t="s">
        <v>64</v>
      </c>
      <c r="C29" s="41" t="s">
        <v>35</v>
      </c>
      <c r="D29" s="42" t="s">
        <v>36</v>
      </c>
      <c r="E29" s="133" t="s">
        <v>65</v>
      </c>
      <c r="F29" s="133"/>
      <c r="G29" s="133" t="s">
        <v>38</v>
      </c>
      <c r="H29" s="43" t="s">
        <v>38</v>
      </c>
      <c r="I29" s="134" t="s">
        <v>39</v>
      </c>
      <c r="J29" s="134"/>
      <c r="K29" s="135">
        <v>6480.17</v>
      </c>
      <c r="L29" s="136"/>
      <c r="IG29" s="29"/>
      <c r="IH29" s="29"/>
      <c r="II29" s="29"/>
      <c r="IJ29" s="29"/>
      <c r="IK29" s="29"/>
      <c r="IL29" s="29"/>
    </row>
    <row r="30" spans="1:246" s="28" customFormat="1" ht="27" customHeight="1">
      <c r="A30" s="26"/>
      <c r="B30" s="44" t="s">
        <v>66</v>
      </c>
      <c r="C30" s="41" t="s">
        <v>35</v>
      </c>
      <c r="D30" s="42" t="s">
        <v>36</v>
      </c>
      <c r="E30" s="133" t="s">
        <v>67</v>
      </c>
      <c r="F30" s="133"/>
      <c r="G30" s="133" t="s">
        <v>38</v>
      </c>
      <c r="H30" s="43" t="s">
        <v>38</v>
      </c>
      <c r="I30" s="134" t="s">
        <v>39</v>
      </c>
      <c r="J30" s="134"/>
      <c r="K30" s="135">
        <v>4836.8500000000004</v>
      </c>
      <c r="L30" s="136"/>
      <c r="IG30" s="29"/>
      <c r="IH30" s="29"/>
      <c r="II30" s="29"/>
      <c r="IJ30" s="29"/>
      <c r="IK30" s="29"/>
      <c r="IL30" s="29"/>
    </row>
    <row r="31" spans="1:246" s="28" customFormat="1" ht="27" customHeight="1">
      <c r="A31" s="26"/>
      <c r="B31" s="37" t="s">
        <v>68</v>
      </c>
      <c r="C31" s="41" t="s">
        <v>35</v>
      </c>
      <c r="D31" s="42" t="s">
        <v>36</v>
      </c>
      <c r="E31" s="133" t="s">
        <v>69</v>
      </c>
      <c r="F31" s="133"/>
      <c r="G31" s="133" t="s">
        <v>38</v>
      </c>
      <c r="H31" s="43" t="s">
        <v>38</v>
      </c>
      <c r="I31" s="134" t="s">
        <v>39</v>
      </c>
      <c r="J31" s="134"/>
      <c r="K31" s="135">
        <v>3036.17</v>
      </c>
      <c r="L31" s="136"/>
      <c r="IG31" s="29"/>
      <c r="IH31" s="29"/>
      <c r="II31" s="29"/>
      <c r="IJ31" s="29"/>
      <c r="IK31" s="29"/>
      <c r="IL31" s="29"/>
    </row>
    <row r="32" spans="1:246" s="28" customFormat="1" ht="27" customHeight="1">
      <c r="A32" s="26"/>
      <c r="B32" s="37" t="s">
        <v>70</v>
      </c>
      <c r="C32" s="41" t="s">
        <v>35</v>
      </c>
      <c r="D32" s="42" t="s">
        <v>36</v>
      </c>
      <c r="E32" s="133" t="s">
        <v>71</v>
      </c>
      <c r="F32" s="133"/>
      <c r="G32" s="133" t="s">
        <v>38</v>
      </c>
      <c r="H32" s="43" t="s">
        <v>38</v>
      </c>
      <c r="I32" s="134" t="s">
        <v>39</v>
      </c>
      <c r="J32" s="134"/>
      <c r="K32" s="135">
        <v>5051.47</v>
      </c>
      <c r="L32" s="136"/>
      <c r="IG32" s="29"/>
      <c r="IH32" s="29"/>
      <c r="II32" s="29"/>
      <c r="IJ32" s="29"/>
      <c r="IK32" s="29"/>
      <c r="IL32" s="29"/>
    </row>
    <row r="33" spans="1:246" s="28" customFormat="1" ht="27" customHeight="1">
      <c r="A33" s="26"/>
      <c r="B33" s="44" t="s">
        <v>72</v>
      </c>
      <c r="C33" s="41" t="s">
        <v>35</v>
      </c>
      <c r="D33" s="42" t="s">
        <v>36</v>
      </c>
      <c r="E33" s="133" t="s">
        <v>73</v>
      </c>
      <c r="F33" s="133"/>
      <c r="G33" s="133" t="s">
        <v>38</v>
      </c>
      <c r="H33" s="43" t="s">
        <v>38</v>
      </c>
      <c r="I33" s="134" t="s">
        <v>39</v>
      </c>
      <c r="J33" s="134"/>
      <c r="K33" s="135">
        <v>2588.52</v>
      </c>
      <c r="L33" s="136"/>
      <c r="IG33" s="29"/>
      <c r="IH33" s="29"/>
      <c r="II33" s="29"/>
      <c r="IJ33" s="29"/>
      <c r="IK33" s="29"/>
      <c r="IL33" s="29"/>
    </row>
    <row r="34" spans="1:246" s="28" customFormat="1" ht="27" customHeight="1">
      <c r="A34" s="26"/>
      <c r="B34" s="37" t="s">
        <v>74</v>
      </c>
      <c r="C34" s="41" t="s">
        <v>35</v>
      </c>
      <c r="D34" s="42" t="s">
        <v>36</v>
      </c>
      <c r="E34" s="133" t="s">
        <v>75</v>
      </c>
      <c r="F34" s="133"/>
      <c r="G34" s="133" t="s">
        <v>38</v>
      </c>
      <c r="H34" s="43" t="s">
        <v>38</v>
      </c>
      <c r="I34" s="134" t="s">
        <v>39</v>
      </c>
      <c r="J34" s="134"/>
      <c r="K34" s="135">
        <v>3053.56</v>
      </c>
      <c r="L34" s="136"/>
      <c r="IG34" s="29"/>
      <c r="IH34" s="29"/>
      <c r="II34" s="29"/>
      <c r="IJ34" s="29"/>
      <c r="IK34" s="29"/>
      <c r="IL34" s="29"/>
    </row>
    <row r="35" spans="1:246" s="28" customFormat="1" ht="27" customHeight="1" thickBot="1">
      <c r="A35" s="26"/>
      <c r="B35" s="37" t="s">
        <v>76</v>
      </c>
      <c r="C35" s="41" t="s">
        <v>35</v>
      </c>
      <c r="D35" s="42" t="s">
        <v>36</v>
      </c>
      <c r="E35" s="133" t="s">
        <v>77</v>
      </c>
      <c r="F35" s="133"/>
      <c r="G35" s="133" t="s">
        <v>38</v>
      </c>
      <c r="H35" s="43" t="s">
        <v>38</v>
      </c>
      <c r="I35" s="134" t="s">
        <v>39</v>
      </c>
      <c r="J35" s="134"/>
      <c r="K35" s="135">
        <v>4076.17</v>
      </c>
      <c r="L35" s="136"/>
      <c r="IG35" s="29"/>
      <c r="IH35" s="29"/>
      <c r="II35" s="29"/>
      <c r="IJ35" s="29"/>
      <c r="IK35" s="29"/>
      <c r="IL35" s="29"/>
    </row>
    <row r="36" spans="1:246" s="28" customFormat="1" ht="27" customHeight="1" thickBot="1">
      <c r="A36" s="26"/>
      <c r="B36" s="44" t="s">
        <v>78</v>
      </c>
      <c r="C36" s="45" t="s">
        <v>35</v>
      </c>
      <c r="D36" s="46" t="s">
        <v>36</v>
      </c>
      <c r="E36" s="137" t="s">
        <v>79</v>
      </c>
      <c r="F36" s="137"/>
      <c r="G36" s="137"/>
      <c r="H36" s="47" t="s">
        <v>38</v>
      </c>
      <c r="I36" s="138" t="s">
        <v>39</v>
      </c>
      <c r="J36" s="138"/>
      <c r="K36" s="139">
        <v>875.38</v>
      </c>
      <c r="L36" s="140"/>
      <c r="M36" s="48">
        <f>SUM(K16:L36)</f>
        <v>85696.36</v>
      </c>
      <c r="N36" s="49"/>
      <c r="IG36" s="29"/>
      <c r="IH36" s="29"/>
      <c r="II36" s="29"/>
      <c r="IJ36" s="29"/>
      <c r="IK36" s="29"/>
      <c r="IL36" s="29"/>
    </row>
    <row r="37" spans="1:246" s="28" customFormat="1" ht="27" customHeight="1">
      <c r="A37" s="26"/>
      <c r="B37" s="37" t="s">
        <v>80</v>
      </c>
      <c r="C37" s="50" t="s">
        <v>35</v>
      </c>
      <c r="D37" s="51" t="s">
        <v>81</v>
      </c>
      <c r="E37" s="129" t="s">
        <v>82</v>
      </c>
      <c r="F37" s="129"/>
      <c r="G37" s="129"/>
      <c r="H37" s="52">
        <v>45900</v>
      </c>
      <c r="I37" s="130" t="s">
        <v>83</v>
      </c>
      <c r="J37" s="130"/>
      <c r="K37" s="131">
        <v>703.47</v>
      </c>
      <c r="L37" s="131"/>
      <c r="M37" s="53"/>
      <c r="N37" s="49"/>
      <c r="IG37" s="29"/>
      <c r="IH37" s="29"/>
      <c r="II37" s="29"/>
      <c r="IJ37" s="29"/>
      <c r="IK37" s="29"/>
      <c r="IL37" s="29"/>
    </row>
    <row r="38" spans="1:246" s="28" customFormat="1" ht="27" customHeight="1">
      <c r="A38" s="26"/>
      <c r="B38" s="37" t="s">
        <v>84</v>
      </c>
      <c r="C38" s="54" t="s">
        <v>35</v>
      </c>
      <c r="D38" s="55" t="s">
        <v>85</v>
      </c>
      <c r="E38" s="111" t="s">
        <v>86</v>
      </c>
      <c r="F38" s="111"/>
      <c r="G38" s="111"/>
      <c r="H38" s="56" t="s">
        <v>38</v>
      </c>
      <c r="I38" s="127" t="s">
        <v>39</v>
      </c>
      <c r="J38" s="127"/>
      <c r="K38" s="132">
        <v>1152.58</v>
      </c>
      <c r="L38" s="132"/>
      <c r="M38" s="53"/>
      <c r="N38" s="49"/>
      <c r="IG38" s="29"/>
      <c r="IH38" s="29"/>
      <c r="II38" s="29"/>
      <c r="IJ38" s="29"/>
      <c r="IK38" s="29"/>
      <c r="IL38" s="29"/>
    </row>
    <row r="39" spans="1:246" s="28" customFormat="1" ht="27" customHeight="1">
      <c r="A39" s="26"/>
      <c r="B39" s="44" t="s">
        <v>87</v>
      </c>
      <c r="C39" s="54" t="s">
        <v>35</v>
      </c>
      <c r="D39" s="55" t="s">
        <v>88</v>
      </c>
      <c r="E39" s="111" t="s">
        <v>89</v>
      </c>
      <c r="F39" s="111"/>
      <c r="G39" s="111"/>
      <c r="H39" s="56" t="s">
        <v>38</v>
      </c>
      <c r="I39" s="127" t="s">
        <v>39</v>
      </c>
      <c r="J39" s="127"/>
      <c r="K39" s="128">
        <v>1430.23</v>
      </c>
      <c r="L39" s="128"/>
      <c r="M39" s="53"/>
      <c r="N39" s="49"/>
      <c r="IG39" s="29"/>
      <c r="IH39" s="29"/>
      <c r="II39" s="29"/>
      <c r="IJ39" s="29"/>
      <c r="IK39" s="29"/>
      <c r="IL39" s="29"/>
    </row>
    <row r="40" spans="1:246" s="28" customFormat="1" ht="27" customHeight="1">
      <c r="A40" s="26"/>
      <c r="B40" s="37" t="s">
        <v>90</v>
      </c>
      <c r="C40" s="54" t="s">
        <v>35</v>
      </c>
      <c r="D40" s="55" t="s">
        <v>91</v>
      </c>
      <c r="E40" s="126" t="s">
        <v>92</v>
      </c>
      <c r="F40" s="126"/>
      <c r="G40" s="126"/>
      <c r="H40" s="56" t="s">
        <v>38</v>
      </c>
      <c r="I40" s="127" t="s">
        <v>39</v>
      </c>
      <c r="J40" s="127"/>
      <c r="K40" s="128">
        <v>3790.72</v>
      </c>
      <c r="L40" s="128"/>
      <c r="M40" s="53"/>
      <c r="N40" s="49"/>
      <c r="IG40" s="29"/>
      <c r="IH40" s="29"/>
      <c r="II40" s="29"/>
      <c r="IJ40" s="29"/>
      <c r="IK40" s="29"/>
      <c r="IL40" s="29"/>
    </row>
    <row r="41" spans="1:246" s="28" customFormat="1" ht="27" customHeight="1">
      <c r="A41" s="26"/>
      <c r="B41" s="37" t="s">
        <v>93</v>
      </c>
      <c r="C41" s="54" t="s">
        <v>35</v>
      </c>
      <c r="D41" s="55" t="s">
        <v>94</v>
      </c>
      <c r="E41" s="126" t="s">
        <v>95</v>
      </c>
      <c r="F41" s="126"/>
      <c r="G41" s="126"/>
      <c r="H41" s="56">
        <v>45900</v>
      </c>
      <c r="I41" s="127" t="s">
        <v>96</v>
      </c>
      <c r="J41" s="127"/>
      <c r="K41" s="128">
        <v>3023.06</v>
      </c>
      <c r="L41" s="128"/>
      <c r="M41" s="53"/>
      <c r="N41" s="49"/>
      <c r="IG41" s="29"/>
      <c r="IH41" s="29"/>
      <c r="II41" s="29"/>
      <c r="IJ41" s="29"/>
      <c r="IK41" s="29"/>
      <c r="IL41" s="29"/>
    </row>
    <row r="42" spans="1:246" s="28" customFormat="1" ht="27" customHeight="1">
      <c r="A42" s="26"/>
      <c r="B42" s="44" t="s">
        <v>97</v>
      </c>
      <c r="C42" s="54" t="s">
        <v>35</v>
      </c>
      <c r="D42" s="55" t="s">
        <v>98</v>
      </c>
      <c r="E42" s="126" t="s">
        <v>99</v>
      </c>
      <c r="F42" s="126"/>
      <c r="G42" s="126"/>
      <c r="H42" s="56" t="s">
        <v>38</v>
      </c>
      <c r="I42" s="127" t="s">
        <v>100</v>
      </c>
      <c r="J42" s="127"/>
      <c r="K42" s="128">
        <v>4906.5</v>
      </c>
      <c r="L42" s="128"/>
      <c r="M42" s="53"/>
      <c r="N42" s="49"/>
      <c r="IG42" s="29"/>
      <c r="IH42" s="29"/>
      <c r="II42" s="29"/>
      <c r="IJ42" s="29"/>
      <c r="IK42" s="29"/>
      <c r="IL42" s="29"/>
    </row>
    <row r="43" spans="1:246" s="28" customFormat="1" ht="27" customHeight="1">
      <c r="A43" s="26"/>
      <c r="B43" s="37" t="s">
        <v>101</v>
      </c>
      <c r="C43" s="54" t="s">
        <v>35</v>
      </c>
      <c r="D43" s="55" t="s">
        <v>102</v>
      </c>
      <c r="E43" s="126" t="s">
        <v>207</v>
      </c>
      <c r="F43" s="126"/>
      <c r="G43" s="126"/>
      <c r="H43" s="56">
        <v>45894</v>
      </c>
      <c r="I43" s="127" t="s">
        <v>96</v>
      </c>
      <c r="J43" s="127"/>
      <c r="K43" s="128">
        <v>6694.48</v>
      </c>
      <c r="L43" s="128"/>
      <c r="M43" s="53"/>
      <c r="N43" s="49"/>
      <c r="IG43" s="29"/>
      <c r="IH43" s="29"/>
      <c r="II43" s="29"/>
      <c r="IJ43" s="29"/>
      <c r="IK43" s="29"/>
      <c r="IL43" s="29"/>
    </row>
    <row r="44" spans="1:246" s="28" customFormat="1" ht="27" customHeight="1">
      <c r="A44" s="26"/>
      <c r="B44" s="37" t="s">
        <v>103</v>
      </c>
      <c r="C44" s="54" t="s">
        <v>35</v>
      </c>
      <c r="D44" s="55" t="s">
        <v>104</v>
      </c>
      <c r="E44" s="126" t="s">
        <v>208</v>
      </c>
      <c r="F44" s="126"/>
      <c r="G44" s="126"/>
      <c r="H44" s="56">
        <v>45894</v>
      </c>
      <c r="I44" s="127" t="s">
        <v>96</v>
      </c>
      <c r="J44" s="127"/>
      <c r="K44" s="128">
        <v>2520</v>
      </c>
      <c r="L44" s="128"/>
      <c r="M44" s="53"/>
      <c r="N44" s="49"/>
      <c r="IG44" s="29"/>
      <c r="IH44" s="29"/>
      <c r="II44" s="29"/>
      <c r="IJ44" s="29"/>
      <c r="IK44" s="29"/>
      <c r="IL44" s="29"/>
    </row>
    <row r="45" spans="1:246" s="28" customFormat="1" ht="27" customHeight="1">
      <c r="A45" s="26"/>
      <c r="B45" s="44" t="s">
        <v>105</v>
      </c>
      <c r="C45" s="54" t="s">
        <v>35</v>
      </c>
      <c r="D45" s="55" t="s">
        <v>106</v>
      </c>
      <c r="E45" s="126" t="s">
        <v>107</v>
      </c>
      <c r="F45" s="126"/>
      <c r="G45" s="126"/>
      <c r="H45" s="56" t="s">
        <v>38</v>
      </c>
      <c r="I45" s="127" t="s">
        <v>100</v>
      </c>
      <c r="J45" s="127"/>
      <c r="K45" s="128">
        <v>750</v>
      </c>
      <c r="L45" s="128"/>
      <c r="M45" s="53"/>
      <c r="N45" s="49"/>
      <c r="IG45" s="29"/>
      <c r="IH45" s="29"/>
      <c r="II45" s="29"/>
      <c r="IJ45" s="29"/>
      <c r="IK45" s="29"/>
      <c r="IL45" s="29"/>
    </row>
    <row r="46" spans="1:246" s="58" customFormat="1" ht="27" customHeight="1">
      <c r="A46" s="57"/>
      <c r="B46" s="37" t="s">
        <v>108</v>
      </c>
      <c r="C46" s="54" t="s">
        <v>35</v>
      </c>
      <c r="D46" s="55" t="s">
        <v>109</v>
      </c>
      <c r="E46" s="111" t="s">
        <v>110</v>
      </c>
      <c r="F46" s="111"/>
      <c r="G46" s="111"/>
      <c r="H46" s="56" t="s">
        <v>38</v>
      </c>
      <c r="I46" s="120" t="s">
        <v>100</v>
      </c>
      <c r="J46" s="120"/>
      <c r="K46" s="108">
        <v>800</v>
      </c>
      <c r="L46" s="108"/>
      <c r="IG46" s="59"/>
      <c r="IH46" s="59"/>
      <c r="II46" s="59"/>
      <c r="IJ46" s="59"/>
      <c r="IK46" s="59"/>
      <c r="IL46" s="59"/>
    </row>
    <row r="47" spans="1:246" s="58" customFormat="1" ht="27" customHeight="1">
      <c r="A47" s="57"/>
      <c r="B47" s="37" t="s">
        <v>111</v>
      </c>
      <c r="C47" s="50" t="s">
        <v>112</v>
      </c>
      <c r="D47" s="51" t="s">
        <v>113</v>
      </c>
      <c r="E47" s="113" t="s">
        <v>114</v>
      </c>
      <c r="F47" s="114"/>
      <c r="G47" s="115"/>
      <c r="H47" s="56" t="s">
        <v>38</v>
      </c>
      <c r="I47" s="120" t="s">
        <v>100</v>
      </c>
      <c r="J47" s="120"/>
      <c r="K47" s="124">
        <v>4551.53</v>
      </c>
      <c r="L47" s="125"/>
      <c r="IG47" s="59"/>
      <c r="IH47" s="59"/>
      <c r="II47" s="59"/>
      <c r="IJ47" s="59"/>
      <c r="IK47" s="59"/>
      <c r="IL47" s="59"/>
    </row>
    <row r="48" spans="1:246" s="58" customFormat="1" ht="27" customHeight="1">
      <c r="A48" s="57"/>
      <c r="B48" s="44" t="s">
        <v>115</v>
      </c>
      <c r="C48" s="50" t="s">
        <v>112</v>
      </c>
      <c r="D48" s="51" t="s">
        <v>116</v>
      </c>
      <c r="E48" s="113" t="s">
        <v>117</v>
      </c>
      <c r="F48" s="114"/>
      <c r="G48" s="115"/>
      <c r="H48" s="56">
        <v>45900</v>
      </c>
      <c r="I48" s="122" t="s">
        <v>96</v>
      </c>
      <c r="J48" s="123"/>
      <c r="K48" s="124">
        <v>1501.92</v>
      </c>
      <c r="L48" s="125"/>
      <c r="IG48" s="59"/>
      <c r="IH48" s="59"/>
      <c r="II48" s="59"/>
      <c r="IJ48" s="59"/>
      <c r="IK48" s="59"/>
      <c r="IL48" s="59"/>
    </row>
    <row r="49" spans="1:246" s="58" customFormat="1" ht="27" customHeight="1">
      <c r="A49" s="57"/>
      <c r="B49" s="37" t="s">
        <v>118</v>
      </c>
      <c r="C49" s="50" t="s">
        <v>119</v>
      </c>
      <c r="D49" s="51" t="s">
        <v>120</v>
      </c>
      <c r="E49" s="113" t="s">
        <v>121</v>
      </c>
      <c r="F49" s="114"/>
      <c r="G49" s="115"/>
      <c r="H49" s="56">
        <v>45902</v>
      </c>
      <c r="I49" s="122" t="s">
        <v>122</v>
      </c>
      <c r="J49" s="123"/>
      <c r="K49" s="124">
        <v>25</v>
      </c>
      <c r="L49" s="125"/>
      <c r="IG49" s="59"/>
      <c r="IH49" s="59"/>
      <c r="II49" s="59"/>
      <c r="IJ49" s="59"/>
      <c r="IK49" s="59"/>
      <c r="IL49" s="59"/>
    </row>
    <row r="50" spans="1:246" s="58" customFormat="1" ht="27" customHeight="1">
      <c r="A50" s="57"/>
      <c r="B50" s="37" t="s">
        <v>123</v>
      </c>
      <c r="C50" s="50" t="s">
        <v>124</v>
      </c>
      <c r="D50" s="51" t="s">
        <v>125</v>
      </c>
      <c r="E50" s="113" t="s">
        <v>126</v>
      </c>
      <c r="F50" s="114"/>
      <c r="G50" s="115"/>
      <c r="H50" s="56">
        <v>45898</v>
      </c>
      <c r="I50" s="122" t="s">
        <v>33</v>
      </c>
      <c r="J50" s="123"/>
      <c r="K50" s="124">
        <v>994.56</v>
      </c>
      <c r="L50" s="125"/>
      <c r="IG50" s="59"/>
      <c r="IH50" s="59"/>
      <c r="II50" s="59"/>
      <c r="IJ50" s="59"/>
      <c r="IK50" s="59"/>
      <c r="IL50" s="59"/>
    </row>
    <row r="51" spans="1:246" s="58" customFormat="1" ht="27" customHeight="1">
      <c r="A51" s="57"/>
      <c r="B51" s="44" t="s">
        <v>127</v>
      </c>
      <c r="C51" s="50" t="s">
        <v>124</v>
      </c>
      <c r="D51" s="55" t="s">
        <v>128</v>
      </c>
      <c r="E51" s="111" t="s">
        <v>129</v>
      </c>
      <c r="F51" s="111"/>
      <c r="G51" s="111"/>
      <c r="H51" s="56">
        <v>45904</v>
      </c>
      <c r="I51" s="120" t="s">
        <v>130</v>
      </c>
      <c r="J51" s="120"/>
      <c r="K51" s="108">
        <v>27.41</v>
      </c>
      <c r="L51" s="109"/>
      <c r="M51" s="60"/>
      <c r="N51" s="61"/>
      <c r="IG51" s="59"/>
      <c r="IH51" s="59"/>
      <c r="II51" s="59"/>
      <c r="IJ51" s="59"/>
      <c r="IK51" s="59"/>
      <c r="IL51" s="59"/>
    </row>
    <row r="52" spans="1:246" s="58" customFormat="1" ht="27" customHeight="1">
      <c r="A52" s="57"/>
      <c r="B52" s="37" t="s">
        <v>131</v>
      </c>
      <c r="C52" s="50" t="s">
        <v>124</v>
      </c>
      <c r="D52" s="51" t="s">
        <v>132</v>
      </c>
      <c r="E52" s="111" t="s">
        <v>133</v>
      </c>
      <c r="F52" s="111"/>
      <c r="G52" s="111"/>
      <c r="H52" s="56">
        <v>45904</v>
      </c>
      <c r="I52" s="120" t="s">
        <v>130</v>
      </c>
      <c r="J52" s="120"/>
      <c r="K52" s="108">
        <v>79.66</v>
      </c>
      <c r="L52" s="109"/>
      <c r="M52" s="60"/>
      <c r="N52" s="61"/>
      <c r="IG52" s="59"/>
      <c r="IH52" s="59"/>
      <c r="II52" s="59"/>
      <c r="IJ52" s="59"/>
      <c r="IK52" s="59"/>
      <c r="IL52" s="59"/>
    </row>
    <row r="53" spans="1:246" s="58" customFormat="1" ht="27" customHeight="1">
      <c r="A53" s="57"/>
      <c r="B53" s="37" t="s">
        <v>134</v>
      </c>
      <c r="C53" s="50" t="s">
        <v>124</v>
      </c>
      <c r="D53" s="55" t="s">
        <v>135</v>
      </c>
      <c r="E53" s="111" t="s">
        <v>136</v>
      </c>
      <c r="F53" s="111"/>
      <c r="G53" s="111"/>
      <c r="H53" s="56">
        <v>45904</v>
      </c>
      <c r="I53" s="120" t="s">
        <v>130</v>
      </c>
      <c r="J53" s="120"/>
      <c r="K53" s="108">
        <v>58.52</v>
      </c>
      <c r="L53" s="109"/>
      <c r="M53" s="60"/>
      <c r="N53" s="61"/>
      <c r="IG53" s="59"/>
      <c r="IH53" s="59"/>
      <c r="II53" s="59"/>
      <c r="IJ53" s="59"/>
      <c r="IK53" s="59"/>
      <c r="IL53" s="59"/>
    </row>
    <row r="54" spans="1:246" s="28" customFormat="1" ht="27" customHeight="1">
      <c r="A54" s="26"/>
      <c r="B54" s="44" t="s">
        <v>137</v>
      </c>
      <c r="C54" s="50" t="s">
        <v>124</v>
      </c>
      <c r="D54" s="51" t="s">
        <v>138</v>
      </c>
      <c r="E54" s="111" t="s">
        <v>139</v>
      </c>
      <c r="F54" s="111"/>
      <c r="G54" s="111"/>
      <c r="H54" s="56">
        <v>45909</v>
      </c>
      <c r="I54" s="120" t="s">
        <v>122</v>
      </c>
      <c r="J54" s="120"/>
      <c r="K54" s="108">
        <v>12330.21</v>
      </c>
      <c r="L54" s="109"/>
      <c r="IG54" s="29"/>
      <c r="IH54" s="29"/>
      <c r="II54" s="29"/>
      <c r="IJ54" s="29"/>
      <c r="IK54" s="29"/>
      <c r="IL54" s="29"/>
    </row>
    <row r="55" spans="1:246" s="28" customFormat="1" ht="27" customHeight="1">
      <c r="A55" s="26"/>
      <c r="B55" s="37" t="s">
        <v>140</v>
      </c>
      <c r="C55" s="54" t="s">
        <v>141</v>
      </c>
      <c r="D55" s="55" t="s">
        <v>142</v>
      </c>
      <c r="E55" s="111" t="s">
        <v>143</v>
      </c>
      <c r="F55" s="111"/>
      <c r="G55" s="111"/>
      <c r="H55" s="56" t="s">
        <v>38</v>
      </c>
      <c r="I55" s="120" t="s">
        <v>100</v>
      </c>
      <c r="J55" s="120"/>
      <c r="K55" s="108">
        <v>3126.47</v>
      </c>
      <c r="L55" s="109"/>
      <c r="IG55" s="29"/>
      <c r="IH55" s="29"/>
      <c r="II55" s="29"/>
      <c r="IJ55" s="29"/>
      <c r="IK55" s="29"/>
      <c r="IL55" s="29"/>
    </row>
    <row r="56" spans="1:246" s="28" customFormat="1" ht="27" customHeight="1">
      <c r="A56" s="26"/>
      <c r="B56" s="37" t="s">
        <v>144</v>
      </c>
      <c r="C56" s="54" t="s">
        <v>141</v>
      </c>
      <c r="D56" s="55" t="s">
        <v>145</v>
      </c>
      <c r="E56" s="106" t="s">
        <v>146</v>
      </c>
      <c r="F56" s="107"/>
      <c r="G56" s="121"/>
      <c r="H56" s="56">
        <v>45892</v>
      </c>
      <c r="I56" s="120" t="s">
        <v>147</v>
      </c>
      <c r="J56" s="120"/>
      <c r="K56" s="108">
        <v>595.14</v>
      </c>
      <c r="L56" s="109"/>
      <c r="IG56" s="29"/>
      <c r="IH56" s="29"/>
      <c r="II56" s="29"/>
      <c r="IJ56" s="29"/>
      <c r="IK56" s="29"/>
      <c r="IL56" s="29"/>
    </row>
    <row r="57" spans="1:246" s="28" customFormat="1" ht="27" customHeight="1">
      <c r="A57" s="26"/>
      <c r="B57" s="44" t="s">
        <v>148</v>
      </c>
      <c r="C57" s="54" t="s">
        <v>149</v>
      </c>
      <c r="D57" s="55" t="s">
        <v>150</v>
      </c>
      <c r="E57" s="113" t="s">
        <v>151</v>
      </c>
      <c r="F57" s="114"/>
      <c r="G57" s="115"/>
      <c r="H57" s="56">
        <v>45889</v>
      </c>
      <c r="I57" s="120" t="s">
        <v>152</v>
      </c>
      <c r="J57" s="120"/>
      <c r="K57" s="108">
        <v>1653.17</v>
      </c>
      <c r="L57" s="109"/>
      <c r="IG57" s="29"/>
      <c r="IH57" s="29"/>
      <c r="II57" s="29"/>
      <c r="IJ57" s="29"/>
      <c r="IK57" s="29"/>
      <c r="IL57" s="29"/>
    </row>
    <row r="58" spans="1:246" s="28" customFormat="1" ht="27" customHeight="1">
      <c r="A58" s="26"/>
      <c r="B58" s="37" t="s">
        <v>153</v>
      </c>
      <c r="C58" s="54" t="s">
        <v>149</v>
      </c>
      <c r="D58" s="55" t="s">
        <v>154</v>
      </c>
      <c r="E58" s="113" t="s">
        <v>155</v>
      </c>
      <c r="F58" s="114"/>
      <c r="G58" s="115"/>
      <c r="H58" s="56">
        <v>45901</v>
      </c>
      <c r="I58" s="120" t="s">
        <v>152</v>
      </c>
      <c r="J58" s="120"/>
      <c r="K58" s="108">
        <v>194.02</v>
      </c>
      <c r="L58" s="109"/>
      <c r="IG58" s="29"/>
      <c r="IH58" s="29"/>
      <c r="II58" s="29"/>
      <c r="IJ58" s="29"/>
      <c r="IK58" s="29"/>
      <c r="IL58" s="29"/>
    </row>
    <row r="59" spans="1:246" s="28" customFormat="1" ht="27" customHeight="1">
      <c r="A59" s="26"/>
      <c r="B59" s="37" t="s">
        <v>156</v>
      </c>
      <c r="C59" s="54" t="s">
        <v>157</v>
      </c>
      <c r="D59" s="55" t="s">
        <v>158</v>
      </c>
      <c r="E59" s="113" t="s">
        <v>159</v>
      </c>
      <c r="F59" s="114"/>
      <c r="G59" s="115"/>
      <c r="H59" s="56">
        <v>45908</v>
      </c>
      <c r="I59" s="106" t="s">
        <v>160</v>
      </c>
      <c r="J59" s="107"/>
      <c r="K59" s="116">
        <v>20140.14</v>
      </c>
      <c r="L59" s="117"/>
      <c r="IG59" s="29"/>
      <c r="IH59" s="29"/>
      <c r="II59" s="29"/>
      <c r="IJ59" s="29"/>
      <c r="IK59" s="29"/>
      <c r="IL59" s="29"/>
    </row>
    <row r="60" spans="1:246" s="28" customFormat="1" ht="27" customHeight="1">
      <c r="A60" s="26"/>
      <c r="B60" s="44" t="s">
        <v>161</v>
      </c>
      <c r="C60" s="54" t="s">
        <v>162</v>
      </c>
      <c r="D60" s="55" t="s">
        <v>163</v>
      </c>
      <c r="E60" s="112" t="s">
        <v>164</v>
      </c>
      <c r="F60" s="112"/>
      <c r="G60" s="112"/>
      <c r="H60" s="56">
        <v>45925</v>
      </c>
      <c r="I60" s="106" t="s">
        <v>33</v>
      </c>
      <c r="J60" s="107"/>
      <c r="K60" s="118">
        <v>4082.29</v>
      </c>
      <c r="L60" s="119"/>
      <c r="IG60" s="29"/>
      <c r="IH60" s="29"/>
      <c r="II60" s="29"/>
      <c r="IJ60" s="29"/>
      <c r="IK60" s="29"/>
      <c r="IL60" s="29"/>
    </row>
    <row r="61" spans="1:246" s="28" customFormat="1" ht="27" customHeight="1">
      <c r="A61" s="26"/>
      <c r="B61" s="37" t="s">
        <v>165</v>
      </c>
      <c r="C61" s="54" t="s">
        <v>162</v>
      </c>
      <c r="D61" s="55" t="s">
        <v>166</v>
      </c>
      <c r="E61" s="111" t="s">
        <v>167</v>
      </c>
      <c r="F61" s="111"/>
      <c r="G61" s="111"/>
      <c r="H61" s="56">
        <v>45922</v>
      </c>
      <c r="I61" s="106" t="s">
        <v>33</v>
      </c>
      <c r="J61" s="107"/>
      <c r="K61" s="108">
        <v>1380</v>
      </c>
      <c r="L61" s="109"/>
      <c r="IG61" s="29"/>
      <c r="IH61" s="29"/>
      <c r="II61" s="29"/>
      <c r="IJ61" s="29"/>
      <c r="IK61" s="29"/>
      <c r="IL61" s="29"/>
    </row>
    <row r="62" spans="1:246" s="28" customFormat="1" ht="27" customHeight="1">
      <c r="A62" s="26"/>
      <c r="B62" s="37" t="s">
        <v>168</v>
      </c>
      <c r="C62" s="54" t="s">
        <v>162</v>
      </c>
      <c r="D62" s="55" t="s">
        <v>169</v>
      </c>
      <c r="E62" s="112" t="s">
        <v>170</v>
      </c>
      <c r="F62" s="112"/>
      <c r="G62" s="112"/>
      <c r="H62" s="56">
        <v>45925</v>
      </c>
      <c r="I62" s="106" t="s">
        <v>33</v>
      </c>
      <c r="J62" s="107"/>
      <c r="K62" s="108">
        <v>9075</v>
      </c>
      <c r="L62" s="109"/>
      <c r="IG62" s="29"/>
      <c r="IH62" s="29"/>
      <c r="II62" s="29"/>
      <c r="IJ62" s="29"/>
      <c r="IK62" s="29"/>
      <c r="IL62" s="29"/>
    </row>
    <row r="63" spans="1:246" s="28" customFormat="1" ht="27" customHeight="1">
      <c r="A63" s="26"/>
      <c r="B63" s="44" t="s">
        <v>171</v>
      </c>
      <c r="C63" s="54" t="s">
        <v>172</v>
      </c>
      <c r="D63" s="55" t="s">
        <v>173</v>
      </c>
      <c r="E63" s="105" t="s">
        <v>174</v>
      </c>
      <c r="F63" s="105"/>
      <c r="G63" s="105"/>
      <c r="H63" s="56">
        <v>45903</v>
      </c>
      <c r="I63" s="106" t="s">
        <v>33</v>
      </c>
      <c r="J63" s="107"/>
      <c r="K63" s="108">
        <v>1568</v>
      </c>
      <c r="L63" s="109"/>
      <c r="IG63" s="29"/>
      <c r="IH63" s="29"/>
      <c r="II63" s="29"/>
      <c r="IJ63" s="29"/>
      <c r="IK63" s="29"/>
      <c r="IL63" s="29"/>
    </row>
    <row r="64" spans="1:246" s="28" customFormat="1" ht="27" customHeight="1" thickBot="1">
      <c r="A64" s="26"/>
      <c r="B64" s="62" t="s">
        <v>175</v>
      </c>
      <c r="C64" s="54" t="s">
        <v>172</v>
      </c>
      <c r="D64" s="55" t="s">
        <v>176</v>
      </c>
      <c r="E64" s="105" t="s">
        <v>177</v>
      </c>
      <c r="F64" s="105"/>
      <c r="G64" s="105"/>
      <c r="H64" s="56">
        <v>45910</v>
      </c>
      <c r="I64" s="110" t="s">
        <v>100</v>
      </c>
      <c r="J64" s="110"/>
      <c r="K64" s="108">
        <v>258.39</v>
      </c>
      <c r="L64" s="109"/>
      <c r="IG64" s="29"/>
      <c r="IH64" s="29"/>
      <c r="II64" s="29"/>
      <c r="IJ64" s="29"/>
      <c r="IK64" s="29"/>
      <c r="IL64" s="29"/>
    </row>
    <row r="65" spans="1:13" s="64" customFormat="1" ht="24" customHeight="1" thickBot="1">
      <c r="A65" s="63"/>
      <c r="B65" s="96" t="s">
        <v>178</v>
      </c>
      <c r="C65" s="97"/>
      <c r="D65" s="97"/>
      <c r="E65" s="97"/>
      <c r="F65" s="97"/>
      <c r="G65" s="97"/>
      <c r="H65" s="97"/>
      <c r="I65" s="97"/>
      <c r="J65" s="98"/>
      <c r="K65" s="99">
        <f>SUM(K15:L64)</f>
        <v>174564.83000000005</v>
      </c>
      <c r="L65" s="100"/>
    </row>
    <row r="66" spans="1:13" s="65" customFormat="1" ht="24" customHeight="1" thickBot="1">
      <c r="A66" s="1"/>
      <c r="B66" s="101" t="s">
        <v>179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3"/>
    </row>
    <row r="67" spans="1:13" s="66" customFormat="1" ht="15.95" customHeight="1">
      <c r="A67" s="1"/>
      <c r="B67" s="104" t="s">
        <v>180</v>
      </c>
      <c r="C67" s="104"/>
      <c r="D67" s="104"/>
      <c r="E67" s="104"/>
      <c r="F67" s="104"/>
      <c r="G67" s="104"/>
      <c r="H67" s="104"/>
      <c r="I67" s="104"/>
      <c r="J67" s="104"/>
      <c r="K67" s="104"/>
      <c r="L67" s="104"/>
    </row>
    <row r="68" spans="1:13" s="66" customFormat="1" ht="90.6" customHeight="1">
      <c r="A68" s="1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</row>
    <row r="69" spans="1:13" s="66" customFormat="1" ht="15" customHeight="1">
      <c r="A69" s="1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</row>
    <row r="70" spans="1:13" s="66" customFormat="1" ht="15" customHeight="1">
      <c r="A70" s="1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</row>
    <row r="71" spans="1:13" s="66" customFormat="1" ht="15" customHeight="1">
      <c r="A71" s="1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</row>
    <row r="72" spans="1:13" s="66" customFormat="1" ht="15" customHeight="1">
      <c r="A72" s="1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1:13" s="72" customFormat="1" ht="27.6" customHeight="1">
      <c r="A73" s="68"/>
      <c r="B73" s="69" t="s">
        <v>181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1"/>
    </row>
    <row r="74" spans="1:13" s="66" customFormat="1" ht="24.95" customHeight="1">
      <c r="A74" s="1"/>
      <c r="B74" s="91" t="s">
        <v>182</v>
      </c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71"/>
    </row>
    <row r="75" spans="1:13" s="66" customFormat="1" ht="24.95" customHeight="1">
      <c r="A75" s="1"/>
      <c r="B75" s="73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1"/>
    </row>
    <row r="76" spans="1:13" s="66" customFormat="1" ht="14.45" customHeight="1">
      <c r="A76" s="1"/>
      <c r="B76" s="93" t="s">
        <v>209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71"/>
    </row>
    <row r="77" spans="1:13" s="66" customFormat="1" ht="14.45" customHeight="1">
      <c r="A77" s="1"/>
      <c r="B77" s="7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1"/>
    </row>
    <row r="78" spans="1:13" s="66" customFormat="1" ht="14.45" customHeight="1">
      <c r="A78" s="1"/>
      <c r="B78" s="7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1"/>
    </row>
    <row r="79" spans="1:13" s="66" customFormat="1" ht="14.45" customHeight="1">
      <c r="A79" s="1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1"/>
    </row>
    <row r="80" spans="1:13" s="66" customFormat="1" ht="14.45" customHeight="1">
      <c r="A80" s="1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1"/>
    </row>
    <row r="81" spans="2:12" ht="22.5" customHeight="1">
      <c r="F81" s="94"/>
      <c r="G81" s="94"/>
      <c r="H81" s="94"/>
      <c r="I81" s="94"/>
      <c r="J81" s="2" t="s">
        <v>183</v>
      </c>
    </row>
    <row r="82" spans="2:12" ht="14.45" customHeight="1"/>
    <row r="83" spans="2:12" ht="15.6" customHeight="1">
      <c r="B83" s="95" t="s">
        <v>183</v>
      </c>
      <c r="C83" s="95"/>
      <c r="D83" s="95"/>
      <c r="E83" s="95"/>
      <c r="F83" s="95"/>
      <c r="G83" s="95"/>
      <c r="H83" s="95"/>
      <c r="I83" s="95"/>
      <c r="J83" s="95"/>
      <c r="K83" s="95"/>
      <c r="L83" s="95"/>
    </row>
    <row r="84" spans="2:12" ht="15.6" customHeight="1"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</row>
    <row r="85" spans="2:12" ht="15.6" customHeight="1"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</row>
    <row r="86" spans="2:12" ht="15.6" customHeight="1"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</row>
    <row r="87" spans="2:12" ht="15.6" customHeight="1"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</row>
    <row r="88" spans="2:12" ht="15.6" customHeight="1"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</row>
    <row r="89" spans="2:12" ht="15.6" customHeight="1"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2:12" ht="15.6" customHeight="1"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</row>
    <row r="91" spans="2:12" ht="32.1" customHeight="1">
      <c r="B91" s="77" t="s">
        <v>184</v>
      </c>
    </row>
    <row r="92" spans="2:12" ht="15.75" customHeight="1">
      <c r="B92" s="78" t="s">
        <v>2</v>
      </c>
    </row>
    <row r="93" spans="2:12" ht="15.75" customHeight="1">
      <c r="B93" s="2" t="s">
        <v>185</v>
      </c>
    </row>
    <row r="94" spans="2:12" ht="15.75" customHeight="1">
      <c r="B94" s="78" t="s">
        <v>186</v>
      </c>
    </row>
    <row r="95" spans="2:12" ht="15.75" customHeight="1">
      <c r="B95" s="2" t="s">
        <v>187</v>
      </c>
    </row>
    <row r="96" spans="2:12" ht="15.75" customHeight="1">
      <c r="B96" s="78" t="s">
        <v>188</v>
      </c>
    </row>
    <row r="97" spans="1:247" s="81" customFormat="1" ht="17.100000000000001" customHeight="1">
      <c r="A97" s="79"/>
      <c r="B97" s="80" t="s">
        <v>189</v>
      </c>
      <c r="IG97" s="82"/>
      <c r="IH97" s="82"/>
      <c r="II97" s="82"/>
      <c r="IJ97" s="82"/>
      <c r="IK97" s="82"/>
      <c r="IL97" s="82"/>
      <c r="IM97" s="82"/>
    </row>
    <row r="98" spans="1:247" s="81" customFormat="1" ht="18.399999999999999" customHeight="1">
      <c r="A98" s="79"/>
      <c r="B98" s="80" t="s">
        <v>190</v>
      </c>
      <c r="IG98" s="82"/>
      <c r="IH98" s="82"/>
      <c r="II98" s="82"/>
      <c r="IJ98" s="82"/>
      <c r="IK98" s="82"/>
      <c r="IL98" s="82"/>
      <c r="IM98" s="82"/>
    </row>
    <row r="99" spans="1:247" s="81" customFormat="1" ht="18.399999999999999" customHeight="1">
      <c r="A99" s="79"/>
      <c r="B99" s="80" t="s">
        <v>191</v>
      </c>
      <c r="IG99" s="82"/>
      <c r="IH99" s="82"/>
      <c r="II99" s="82"/>
      <c r="IJ99" s="82"/>
      <c r="IK99" s="82"/>
      <c r="IL99" s="82"/>
      <c r="IM99" s="82"/>
    </row>
    <row r="100" spans="1:247" s="81" customFormat="1" ht="18.399999999999999" customHeight="1">
      <c r="A100" s="79"/>
      <c r="B100" s="80" t="s">
        <v>192</v>
      </c>
      <c r="IG100" s="82"/>
      <c r="IH100" s="82"/>
      <c r="II100" s="82"/>
      <c r="IJ100" s="82"/>
      <c r="IK100" s="82"/>
      <c r="IL100" s="82"/>
      <c r="IM100" s="82"/>
    </row>
    <row r="101" spans="1:247" s="81" customFormat="1" ht="18.399999999999999" customHeight="1">
      <c r="A101" s="79"/>
      <c r="B101" s="80" t="s">
        <v>193</v>
      </c>
      <c r="IG101" s="82"/>
      <c r="IH101" s="82"/>
      <c r="II101" s="82"/>
      <c r="IJ101" s="82"/>
      <c r="IK101" s="82"/>
      <c r="IL101" s="82"/>
      <c r="IM101" s="82"/>
    </row>
    <row r="102" spans="1:247" s="85" customFormat="1" ht="18.399999999999999" customHeight="1">
      <c r="A102" s="83"/>
      <c r="B102" s="84" t="s">
        <v>194</v>
      </c>
      <c r="IG102" s="86"/>
      <c r="IH102" s="86"/>
      <c r="II102" s="86"/>
      <c r="IJ102" s="86"/>
      <c r="IK102" s="86"/>
      <c r="IL102" s="86"/>
      <c r="IM102" s="86"/>
    </row>
    <row r="103" spans="1:247" s="89" customFormat="1" ht="15.4" customHeight="1">
      <c r="A103" s="87"/>
      <c r="B103" s="88" t="s">
        <v>195</v>
      </c>
      <c r="IG103" s="88"/>
      <c r="IH103" s="88"/>
      <c r="II103" s="88"/>
      <c r="IJ103" s="88"/>
      <c r="IK103" s="88"/>
      <c r="IL103" s="88"/>
      <c r="IM103" s="88"/>
    </row>
    <row r="104" spans="1:247" s="89" customFormat="1" ht="15.4" customHeight="1">
      <c r="A104" s="87"/>
      <c r="B104" s="88" t="s">
        <v>196</v>
      </c>
      <c r="IG104" s="88"/>
      <c r="IH104" s="88"/>
      <c r="II104" s="88"/>
      <c r="IJ104" s="88"/>
      <c r="IK104" s="88"/>
      <c r="IL104" s="88"/>
      <c r="IM104" s="88"/>
    </row>
    <row r="105" spans="1:247" s="89" customFormat="1" ht="15.4" customHeight="1">
      <c r="A105" s="87"/>
      <c r="B105" s="88" t="s">
        <v>197</v>
      </c>
      <c r="IG105" s="88"/>
      <c r="IH105" s="88"/>
      <c r="II105" s="88"/>
      <c r="IJ105" s="88"/>
      <c r="IK105" s="88"/>
      <c r="IL105" s="88"/>
      <c r="IM105" s="88"/>
    </row>
    <row r="106" spans="1:247" s="89" customFormat="1" ht="15.4" customHeight="1">
      <c r="A106" s="87"/>
      <c r="B106" s="88" t="s">
        <v>198</v>
      </c>
      <c r="IG106" s="88"/>
      <c r="IH106" s="88"/>
      <c r="II106" s="88"/>
      <c r="IJ106" s="88"/>
      <c r="IK106" s="88"/>
      <c r="IL106" s="88"/>
      <c r="IM106" s="88"/>
    </row>
    <row r="107" spans="1:247" s="89" customFormat="1" ht="15.4" customHeight="1">
      <c r="A107" s="87"/>
      <c r="B107" s="88" t="s">
        <v>199</v>
      </c>
      <c r="IG107" s="88"/>
      <c r="IH107" s="88"/>
      <c r="II107" s="88"/>
      <c r="IJ107" s="88"/>
      <c r="IK107" s="88"/>
      <c r="IL107" s="88"/>
      <c r="IM107" s="88"/>
    </row>
    <row r="108" spans="1:247" s="89" customFormat="1" ht="15.4" customHeight="1">
      <c r="A108" s="87"/>
      <c r="B108" s="88" t="s">
        <v>200</v>
      </c>
      <c r="IG108" s="88"/>
      <c r="IH108" s="88"/>
      <c r="II108" s="88"/>
      <c r="IJ108" s="88"/>
      <c r="IK108" s="88"/>
      <c r="IL108" s="88"/>
      <c r="IM108" s="88"/>
    </row>
    <row r="109" spans="1:247" s="89" customFormat="1" ht="15.4" customHeight="1">
      <c r="A109" s="87"/>
      <c r="B109" s="88" t="s">
        <v>201</v>
      </c>
      <c r="IG109" s="88"/>
      <c r="IH109" s="88"/>
      <c r="II109" s="88"/>
      <c r="IJ109" s="88"/>
      <c r="IK109" s="88"/>
      <c r="IL109" s="88"/>
      <c r="IM109" s="88"/>
    </row>
    <row r="110" spans="1:247" s="89" customFormat="1" ht="15.4" customHeight="1">
      <c r="A110" s="87"/>
      <c r="B110" s="88" t="s">
        <v>202</v>
      </c>
      <c r="IG110" s="88"/>
      <c r="IH110" s="88"/>
      <c r="II110" s="88"/>
      <c r="IJ110" s="88"/>
      <c r="IK110" s="88"/>
      <c r="IL110" s="88"/>
      <c r="IM110" s="88"/>
    </row>
    <row r="111" spans="1:247" s="89" customFormat="1" ht="15.4" customHeight="1">
      <c r="A111" s="87"/>
      <c r="B111" s="88" t="s">
        <v>203</v>
      </c>
      <c r="IG111" s="88"/>
      <c r="IH111" s="88"/>
      <c r="II111" s="88"/>
      <c r="IJ111" s="88"/>
      <c r="IK111" s="88"/>
      <c r="IL111" s="88"/>
      <c r="IM111" s="88"/>
    </row>
    <row r="112" spans="1:247" s="89" customFormat="1" ht="15.4" customHeight="1">
      <c r="A112" s="87"/>
      <c r="B112" s="88" t="s">
        <v>204</v>
      </c>
      <c r="IG112" s="88"/>
      <c r="IH112" s="88"/>
      <c r="II112" s="88"/>
      <c r="IJ112" s="88"/>
      <c r="IK112" s="88"/>
      <c r="IL112" s="88"/>
      <c r="IM112" s="88"/>
    </row>
    <row r="113" spans="1:247" s="89" customFormat="1" ht="15.4" customHeight="1">
      <c r="A113" s="87"/>
      <c r="B113" s="88" t="s">
        <v>205</v>
      </c>
      <c r="IG113" s="88"/>
      <c r="IH113" s="88"/>
      <c r="II113" s="88"/>
      <c r="IJ113" s="88"/>
      <c r="IK113" s="88"/>
      <c r="IL113" s="88"/>
      <c r="IM113" s="88"/>
    </row>
    <row r="114" spans="1:247" ht="26.1" customHeight="1">
      <c r="B114" s="78" t="s">
        <v>206</v>
      </c>
    </row>
    <row r="65580" ht="12.95" customHeight="1"/>
    <row r="65581" ht="12.95" customHeight="1"/>
  </sheetData>
  <sheetProtection algorithmName="SHA-512" hashValue="h21ESjNZNatRhCk25yL/zHzf/FuQRXSRTLi7OK16K4yTQkJuvugIkd1Xk38NXeVbZVSg07aUC/3vJjxeIuW2EQ==" saltValue="jx4HLkEBE06lGtodvNhF9A==" spinCount="100000" sheet="1" objects="1" scenarios="1" selectLockedCells="1" sort="0" autoFilter="0" selectUnlockedCells="1"/>
  <mergeCells count="181">
    <mergeCell ref="B8:H8"/>
    <mergeCell ref="I8:J8"/>
    <mergeCell ref="K8:L8"/>
    <mergeCell ref="B9:L9"/>
    <mergeCell ref="B10:C10"/>
    <mergeCell ref="B11:C11"/>
    <mergeCell ref="I2:L2"/>
    <mergeCell ref="I3:L4"/>
    <mergeCell ref="B5:D5"/>
    <mergeCell ref="B6:L6"/>
    <mergeCell ref="B7:H7"/>
    <mergeCell ref="I7:J7"/>
    <mergeCell ref="K7:L7"/>
    <mergeCell ref="E15:G15"/>
    <mergeCell ref="I15:J15"/>
    <mergeCell ref="K15:L15"/>
    <mergeCell ref="E16:G16"/>
    <mergeCell ref="I16:J16"/>
    <mergeCell ref="K16:L16"/>
    <mergeCell ref="B12:L12"/>
    <mergeCell ref="B13:B14"/>
    <mergeCell ref="C13:D13"/>
    <mergeCell ref="E13:G14"/>
    <mergeCell ref="I13:J14"/>
    <mergeCell ref="K13:L14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51:G51"/>
    <mergeCell ref="I51:J51"/>
    <mergeCell ref="K51:L51"/>
    <mergeCell ref="E52:G52"/>
    <mergeCell ref="I52:J52"/>
    <mergeCell ref="K52:L52"/>
    <mergeCell ref="E49:G49"/>
    <mergeCell ref="I49:J49"/>
    <mergeCell ref="K49:L49"/>
    <mergeCell ref="E50:G50"/>
    <mergeCell ref="I50:J50"/>
    <mergeCell ref="K50:L50"/>
    <mergeCell ref="E55:G55"/>
    <mergeCell ref="I55:J55"/>
    <mergeCell ref="K55:L55"/>
    <mergeCell ref="E56:G56"/>
    <mergeCell ref="I56:J56"/>
    <mergeCell ref="K56:L56"/>
    <mergeCell ref="E53:G53"/>
    <mergeCell ref="I53:J53"/>
    <mergeCell ref="K53:L53"/>
    <mergeCell ref="E54:G54"/>
    <mergeCell ref="I54:J54"/>
    <mergeCell ref="K54:L54"/>
    <mergeCell ref="E59:G59"/>
    <mergeCell ref="I59:J59"/>
    <mergeCell ref="K59:L59"/>
    <mergeCell ref="E60:G60"/>
    <mergeCell ref="I60:J60"/>
    <mergeCell ref="K60:L60"/>
    <mergeCell ref="E57:G57"/>
    <mergeCell ref="I57:J57"/>
    <mergeCell ref="K57:L57"/>
    <mergeCell ref="E58:G58"/>
    <mergeCell ref="I58:J58"/>
    <mergeCell ref="K58:L58"/>
    <mergeCell ref="E63:G63"/>
    <mergeCell ref="I63:J63"/>
    <mergeCell ref="K63:L63"/>
    <mergeCell ref="E64:G64"/>
    <mergeCell ref="I64:J64"/>
    <mergeCell ref="K64:L64"/>
    <mergeCell ref="E61:G61"/>
    <mergeCell ref="I61:J61"/>
    <mergeCell ref="K61:L61"/>
    <mergeCell ref="E62:G62"/>
    <mergeCell ref="I62:J62"/>
    <mergeCell ref="K62:L62"/>
    <mergeCell ref="B70:L70"/>
    <mergeCell ref="B71:L71"/>
    <mergeCell ref="B74:L74"/>
    <mergeCell ref="B76:L76"/>
    <mergeCell ref="F81:I81"/>
    <mergeCell ref="B83:L83"/>
    <mergeCell ref="B65:J65"/>
    <mergeCell ref="K65:L65"/>
    <mergeCell ref="B66:L66"/>
    <mergeCell ref="B67:L67"/>
    <mergeCell ref="B68:L68"/>
    <mergeCell ref="B69:L69"/>
  </mergeCells>
  <printOptions horizontalCentered="1"/>
  <pageMargins left="0.70866141732283472" right="0.70866141732283472" top="0.35433070866141736" bottom="0.55118110236220474" header="0.11811023622047245" footer="0.11811023622047245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2026-02-27T20:58:28Z</dcterms:modified>
</cp:coreProperties>
</file>