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4" i="1" l="1"/>
  <c r="H11" i="1" s="1"/>
  <c r="M91" i="1"/>
  <c r="M77" i="1"/>
  <c r="M43" i="1"/>
  <c r="M40" i="1"/>
  <c r="E11" i="1"/>
  <c r="J11" i="1" l="1"/>
  <c r="L11" i="1" s="1"/>
</calcChain>
</file>

<file path=xl/sharedStrings.xml><?xml version="1.0" encoding="utf-8"?>
<sst xmlns="http://schemas.openxmlformats.org/spreadsheetml/2006/main" count="480" uniqueCount="292">
  <si>
    <t>DEMONSTRATIVO DE RECEITA E DESPESA</t>
  </si>
  <si>
    <t xml:space="preserve">  07º Termo aditivo ao Termo de Colaboração Nº 043/2019 -  Processo Adm. Digital n° 42267/8935/2023.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</si>
  <si>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</si>
  <si>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</si>
  <si>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</si>
  <si>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</si>
  <si>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</si>
  <si>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</si>
  <si>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01/10/2024 A 31/10/2024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</si>
  <si>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</si>
  <si>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</si>
  <si>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</si>
  <si>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</si>
  <si>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</si>
  <si>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</si>
  <si>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</si>
  <si>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</si>
  <si>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</si>
  <si>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</si>
  <si>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</si>
  <si>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</si>
  <si>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</si>
  <si>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</si>
  <si>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</si>
  <si>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</si>
  <si>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</si>
  <si>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</si>
  <si>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</si>
  <si>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</si>
  <si>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</si>
  <si>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</si>
  <si>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Holerite Ref. 09/2024 - Katiuscia Garcia O. de Lima - Assist. Administrativa</t>
  </si>
  <si>
    <t>*</t>
  </si>
  <si>
    <t xml:space="preserve">Recursos Humanos </t>
  </si>
  <si>
    <t>2</t>
  </si>
  <si>
    <t>Holerite Ref. 09/2024 - Rainara Evelin da Silva Fernandes - Gerente de Rh</t>
  </si>
  <si>
    <t>3</t>
  </si>
  <si>
    <t>Holerite Ref. 09/2024 - Liliane Spicacci Rigonati - Assistente Social</t>
  </si>
  <si>
    <t>4</t>
  </si>
  <si>
    <t>Holerite Ref. 09/2024 - Regina Maria G.V.de Abreu - Dentista</t>
  </si>
  <si>
    <t>5</t>
  </si>
  <si>
    <t>Holerite Ref. 09/2024 - Mairia Deila Fatima da Silva - Faxineira</t>
  </si>
  <si>
    <t>6</t>
  </si>
  <si>
    <t>Holerite Ref. 09/2024 - Lilian Moreira Sanchez - Fisioterapeuta</t>
  </si>
  <si>
    <t>7</t>
  </si>
  <si>
    <t>02/10/2024</t>
  </si>
  <si>
    <t>6.074</t>
  </si>
  <si>
    <t>Holerite Ref. 09/2024 - Leticia Cunha Ramos dos Santos - Fisioterapeuta</t>
  </si>
  <si>
    <t>8</t>
  </si>
  <si>
    <t>Holerite Ref. 09/2024 - Lucian Baracal Bronchtein dos Anjos - Fisioterapeuta</t>
  </si>
  <si>
    <t>9</t>
  </si>
  <si>
    <t>Holerite Ref. 09/2024 - Melissa Borges de Moraes - Fisioterapeuta</t>
  </si>
  <si>
    <t>10</t>
  </si>
  <si>
    <t xml:space="preserve">Holerite Ref. 09/2024 - Daiana Ferreira Barros - Coordenadora Técnica </t>
  </si>
  <si>
    <t>11</t>
  </si>
  <si>
    <t>Holerite Ref. 09/2024 - Talita Souza de Carvalho Gonçalves - Fisioterapeuta</t>
  </si>
  <si>
    <t>12</t>
  </si>
  <si>
    <t>Holerite Ref. 09/2024 - Elis Cristina Martins - Fonoaudióloga</t>
  </si>
  <si>
    <t>13</t>
  </si>
  <si>
    <t>Holerite Ref. 09/2024 - Gilce leite Martins - Fonoaudióloga</t>
  </si>
  <si>
    <t>14</t>
  </si>
  <si>
    <t>Holerite Ref. 09/2024 - Maria Luiza Daun Pereira - Fonoaudióloga</t>
  </si>
  <si>
    <t>15</t>
  </si>
  <si>
    <t>Holerite Ref. 09/2024 - Bayardo Furlani Braia - Médico Pediatra</t>
  </si>
  <si>
    <t>16</t>
  </si>
  <si>
    <t>Holerite Ref. 09/2024 - Rafael Carvalho Souza - Motorista</t>
  </si>
  <si>
    <t>17</t>
  </si>
  <si>
    <t>Holerite Ref. 09/2024 - Rinaldo Oliveira Marinho - Motorista</t>
  </si>
  <si>
    <t>18</t>
  </si>
  <si>
    <t xml:space="preserve">Holerite Ref. 09/2024 - Cassio Aparecido da Silva -  Zelador </t>
  </si>
  <si>
    <t>19</t>
  </si>
  <si>
    <t>Holerite Ref. 09/2024 - Adriana Martinho Ferraz de Campos - Psicóloga</t>
  </si>
  <si>
    <t>20</t>
  </si>
  <si>
    <t>Holerite Ref. 09/2024 - Ruth Correia Cinelli - Recepcionista</t>
  </si>
  <si>
    <t>21</t>
  </si>
  <si>
    <t>Holerite Ref. 09/2024 - Raiane Pereira da Silva - Secretária</t>
  </si>
  <si>
    <t>22</t>
  </si>
  <si>
    <t>Holerite Ref. 09/2024 - Thayani Caroline da Silva Santos - Secretária</t>
  </si>
  <si>
    <t>23</t>
  </si>
  <si>
    <t>Holerite Ref. 09/2024 - Katia Regina Feller - Terapeuta Ocupacional</t>
  </si>
  <si>
    <t>24</t>
  </si>
  <si>
    <t>Holerite Ref. 09/2024 - Mª Lais Nunes L. de Araujo - Terapeuta Ocupacional</t>
  </si>
  <si>
    <t>25</t>
  </si>
  <si>
    <t xml:space="preserve">Holerite Ref. 09/2024 - Alexandre Soares Correia Junior - Ajudante Geral </t>
  </si>
  <si>
    <t>26</t>
  </si>
  <si>
    <t xml:space="preserve">Holerite Ref. 09/2024 - Guilherme Santos Alves - Jovem Aprendiz </t>
  </si>
  <si>
    <t>27</t>
  </si>
  <si>
    <t>6.075</t>
  </si>
  <si>
    <t>Holerite Ref. Adiantamento de salario - Thayani Caroline da Silva Santos-Secretária</t>
  </si>
  <si>
    <t>28</t>
  </si>
  <si>
    <t>6.076</t>
  </si>
  <si>
    <t>Holerite Ref. Férias - Adriana Martinho Ferraz de Campos - Psicóloga</t>
  </si>
  <si>
    <t>29</t>
  </si>
  <si>
    <t>Holerite Ref. Férias - Thayani Caroline da Silva Santos - Secretária</t>
  </si>
  <si>
    <t>30</t>
  </si>
  <si>
    <t>100.201</t>
  </si>
  <si>
    <t>Holerite Ref. 09/2024 - Evangelina Alice Guilherme Vieira - Médica Neurologista</t>
  </si>
  <si>
    <t>31</t>
  </si>
  <si>
    <t>100.202</t>
  </si>
  <si>
    <t xml:space="preserve">Holerite Ref. 09/2024 - Maria Figueiredo da Silva - Faxineira </t>
  </si>
  <si>
    <t>32</t>
  </si>
  <si>
    <t>100.203</t>
  </si>
  <si>
    <t>RPS Ref. 09/2024 - Ilma Menezes - Fisioterapeuta</t>
  </si>
  <si>
    <t>Recursos Humanos²</t>
  </si>
  <si>
    <t>33</t>
  </si>
  <si>
    <t>100.204</t>
  </si>
  <si>
    <t>Holerite Ref. Adiantamento de salario - Daniela Araujo Silva Melo - Recepcionista</t>
  </si>
  <si>
    <t>34</t>
  </si>
  <si>
    <t>100.205</t>
  </si>
  <si>
    <t xml:space="preserve">Holerite Ref. 09/2024 - Rita de Cassia Zanchetta Bastos - Terapeuta Ocupacional </t>
  </si>
  <si>
    <t>35</t>
  </si>
  <si>
    <t>100.206</t>
  </si>
  <si>
    <t>Holerite Ref. 09/2024 - Suelen Rosi Joao - Fisioterapeuta</t>
  </si>
  <si>
    <t>Recursos Humanos</t>
  </si>
  <si>
    <t>36</t>
  </si>
  <si>
    <t>100.207</t>
  </si>
  <si>
    <t>RPS -  Ref.09/2024- Claudia de Moura Vassão - Contadora</t>
  </si>
  <si>
    <t>37</t>
  </si>
  <si>
    <t>100.208</t>
  </si>
  <si>
    <t>RPS -  Ref.09/2024 - Antonio Luiz G. Salinas - Tecnico Gesso Ortop</t>
  </si>
  <si>
    <t>38</t>
  </si>
  <si>
    <t>100.210</t>
  </si>
  <si>
    <t>Holerite Ref. 09/2024 - Daniela Araujo Silva Melo - Recepcionista</t>
  </si>
  <si>
    <t>39</t>
  </si>
  <si>
    <t>100.211</t>
  </si>
  <si>
    <t>Nota Fiscal Nº 793 Ref.09/2024 - JRR CLINICA-Serv.Med.de Ped.e Ort - Médico Ortopedist</t>
  </si>
  <si>
    <t>40</t>
  </si>
  <si>
    <t>100.212</t>
  </si>
  <si>
    <t>Nota Fiscal Nº 15 Ref. 09/2024 - Luciano de Lima Teixeira - T.i</t>
  </si>
  <si>
    <t>41</t>
  </si>
  <si>
    <t>Holerite Ref. 1º parcela do 13º salarário - Rainara Evelin da Silva Fernandes - Gerente de Rh</t>
  </si>
  <si>
    <t>42</t>
  </si>
  <si>
    <t>Holerite Ref. 1º parcela do 13º salarário - Liliane Spicacci Rigonati - Assistente Social</t>
  </si>
  <si>
    <t>43</t>
  </si>
  <si>
    <t>Holerite Ref. 1º parcela do 13º salarário - Regina Maria G.V.de Abreu - Dentista</t>
  </si>
  <si>
    <t>44</t>
  </si>
  <si>
    <t>Holerite Ref. 1º parcela do 13º salarário - Mairia Deila Fatima da Silva - Faxineira</t>
  </si>
  <si>
    <t>45</t>
  </si>
  <si>
    <t>Holerite Ref. 1º parcela do 13º salarário - Lilian Moreira Sanchez - Fisioterapeuta</t>
  </si>
  <si>
    <t>46</t>
  </si>
  <si>
    <t>Holerite Ref. 1º parcela do 13º salarário - Leticia Cunha Ramos dos Santos - Fisioterapeuta</t>
  </si>
  <si>
    <t>47</t>
  </si>
  <si>
    <t>Holerite Ref. 1º parcela do 13º salarário - Lucian Baracal Bronchtein dos Anjos - Fisioterapeuta</t>
  </si>
  <si>
    <t>48</t>
  </si>
  <si>
    <t>Holerite Ref. 1º parcela do 13º salarário - Melissa Borges de Moraes - Fisioterapeuta</t>
  </si>
  <si>
    <t>49</t>
  </si>
  <si>
    <t xml:space="preserve">Holerite Ref. 1º parcela do 13º salarário - Daiana Ferreira Barros - Coordenadora Técnica </t>
  </si>
  <si>
    <t>50</t>
  </si>
  <si>
    <t>Holerite Ref. 1º parcela do 13º salarário - Talita Souza de Carvalho Gonçalves - Fisioterapeuta</t>
  </si>
  <si>
    <t>51</t>
  </si>
  <si>
    <t>Holerite Ref. 1º parcela do 13º salarário - Elis Cristina Martins - Fonoaudióloga</t>
  </si>
  <si>
    <t>52</t>
  </si>
  <si>
    <t>Holerite Ref. 1º parcela do 13º salarário - Gilce leite Martins - Fonoaudióloga</t>
  </si>
  <si>
    <t>53</t>
  </si>
  <si>
    <t>Holerite Ref. 1º parcela do 13º salarário - Maria Luiza Daun Pereira - Fonoaudióloga</t>
  </si>
  <si>
    <t>54</t>
  </si>
  <si>
    <t>Holerite Ref. 1º parcela do 13º salarário - Bayardo Furlani Braia - Médico Pediatra</t>
  </si>
  <si>
    <t>55</t>
  </si>
  <si>
    <t>Holerite Ref. 1º parcela do 13º salarário - Rafael Carvalho Souza - Motorista</t>
  </si>
  <si>
    <t>56</t>
  </si>
  <si>
    <t>Holerite Ref. 1º parcela do 13º salarário - Rinaldo Oliveira Marinho - Motorista</t>
  </si>
  <si>
    <t>57</t>
  </si>
  <si>
    <t xml:space="preserve">Holerite Ref. 1º parcela do 13º salarário - Cassio Aparecido da Silva -  Zelador </t>
  </si>
  <si>
    <t>58</t>
  </si>
  <si>
    <t>Holerite Ref. 1º parcela do 13º salarário - Adriana Martinho Ferraz de Campos - Psicóloga</t>
  </si>
  <si>
    <t>59</t>
  </si>
  <si>
    <t>Holerite Ref. 1º parcela do 13º salarário - Ruth Correia Cinelli - Recepcionista</t>
  </si>
  <si>
    <t>60</t>
  </si>
  <si>
    <t>Holerite Ref. 1º parcela do 13º salarário - Katia Regina Feller - Terapeuta Ocupacional</t>
  </si>
  <si>
    <t>61</t>
  </si>
  <si>
    <t>Holerite Ref. 1º parcela do 13º salarário - Mª Lais Nunes L. de Araujo - Terapeuta Ocupacional</t>
  </si>
  <si>
    <t>62</t>
  </si>
  <si>
    <t xml:space="preserve">Holerite Ref. 1º parcela do 13º salarário - Alexandre Soares Correia Junior - Ajudante Geral </t>
  </si>
  <si>
    <t>63</t>
  </si>
  <si>
    <t xml:space="preserve">Holerite Ref. 1º parcela do 13º salarário - Guilherme Santos Alves - Jovem Aprendiz </t>
  </si>
  <si>
    <t>64</t>
  </si>
  <si>
    <t>03/10/2024</t>
  </si>
  <si>
    <t>100.301</t>
  </si>
  <si>
    <t>FGTS -  ref. 09/2024 -  s/ folha</t>
  </si>
  <si>
    <t>Encargos</t>
  </si>
  <si>
    <t>65</t>
  </si>
  <si>
    <t>100.302</t>
  </si>
  <si>
    <t>Holerite Ref. 1º parcela do 13º salarário - Suelen Rosi Joao - Fisioterapeuta</t>
  </si>
  <si>
    <t>66</t>
  </si>
  <si>
    <t>100.303</t>
  </si>
  <si>
    <t>Holerite Ref. 1º parcela do 13º salarário - Rita de Cassia Zanchetta Bastos</t>
  </si>
  <si>
    <t>67</t>
  </si>
  <si>
    <t>100.304</t>
  </si>
  <si>
    <t>Holerite Ref. 1º parcela do 13º salarário - Evangelina Alice Guilherme Vieira - Médica Neurologista</t>
  </si>
  <si>
    <t>68</t>
  </si>
  <si>
    <t>100.305</t>
  </si>
  <si>
    <t xml:space="preserve">Holerite Ref. 1º parcela do 13º salarário - Maria Figueiredo da Silva - Faxineira </t>
  </si>
  <si>
    <t>69</t>
  </si>
  <si>
    <t>04/10/2024</t>
  </si>
  <si>
    <t>100.401</t>
  </si>
  <si>
    <t xml:space="preserve">Conta de água - Sabesp - Ref 08/2024 </t>
  </si>
  <si>
    <t xml:space="preserve">Utilidade Publica </t>
  </si>
  <si>
    <t>70</t>
  </si>
  <si>
    <t>09/10/2024</t>
  </si>
  <si>
    <t>4.358</t>
  </si>
  <si>
    <t xml:space="preserve">Rescisão - Alexandre Soares Correia Junior - Ajudante Geral </t>
  </si>
  <si>
    <t>71</t>
  </si>
  <si>
    <t>10/10/2024</t>
  </si>
  <si>
    <t>101.001</t>
  </si>
  <si>
    <t>ISSQN- Imposto sobre serv. de qualquer natureza- ref. 09/2024 -  Ref.  Autônomos</t>
  </si>
  <si>
    <t>72</t>
  </si>
  <si>
    <t>101.002</t>
  </si>
  <si>
    <t>Proagir Clube de Beneficios Sociais - Seguro Bem Estar Social - Ref: 09/2024</t>
  </si>
  <si>
    <t xml:space="preserve">Beneficios </t>
  </si>
  <si>
    <t>73</t>
  </si>
  <si>
    <t>101.003</t>
  </si>
  <si>
    <t xml:space="preserve">FGTS - Ref Rescisão funcionário Alexandre Soares Correa Junior - Ajudante Geral </t>
  </si>
  <si>
    <t>74</t>
  </si>
  <si>
    <t>14/10/2024</t>
  </si>
  <si>
    <t>101.401</t>
  </si>
  <si>
    <t>Conta de Luz - Elektro Redes S/a - Ref 09/2024</t>
  </si>
  <si>
    <t>75</t>
  </si>
  <si>
    <t>101.402</t>
  </si>
  <si>
    <t>Conta de telefone - Vivo Telefonica Brasil S/A - ref 09/2024 - tel 1333542983/33543009</t>
  </si>
  <si>
    <t>76</t>
  </si>
  <si>
    <t>18/10/2024</t>
  </si>
  <si>
    <t>8.547</t>
  </si>
  <si>
    <t xml:space="preserve">Holerite de Férias - Gilce Leite Martins Oliveira - Fonoaudiologa </t>
  </si>
  <si>
    <t>77</t>
  </si>
  <si>
    <t>Holerite de Férias - Lucian Baracal Bronchtein dos Anjos - Fisioterapeuta</t>
  </si>
  <si>
    <t>78</t>
  </si>
  <si>
    <t>101.801</t>
  </si>
  <si>
    <t>Retenções Cod 1708/5952- Ref. - NF 793 JRR CLINICA -Dr Rafael B. de Rezende - Medico Ortopedista</t>
  </si>
  <si>
    <t>79</t>
  </si>
  <si>
    <t>101.802</t>
  </si>
  <si>
    <t>IRRF - Cód. 0561/0588 -  s/Folha e RPS - ref. 09/2024</t>
  </si>
  <si>
    <t>80</t>
  </si>
  <si>
    <t>101.803</t>
  </si>
  <si>
    <t>INSS - Cod 1082/1099- ref. 09/2024 -  s/ folha e autonomos</t>
  </si>
  <si>
    <t>81</t>
  </si>
  <si>
    <t>22/10/2024</t>
  </si>
  <si>
    <t>102.201</t>
  </si>
  <si>
    <t xml:space="preserve">Nota Fiscal nº 03556087 - Pluxee Beneficios Brasil S.A - Ref 10/2024 - VR Funcionários </t>
  </si>
  <si>
    <t>82</t>
  </si>
  <si>
    <t>102.202</t>
  </si>
  <si>
    <t xml:space="preserve">Recibo Nº 1951735 - Br Mobilidade Baixada Santista S.a - Ref 10/2024 - VT Funcionários </t>
  </si>
  <si>
    <t>83</t>
  </si>
  <si>
    <t>102.203</t>
  </si>
  <si>
    <t xml:space="preserve">Nota Fiscal nº 03556388 - Pluxee Beneficios Brasil S.A - Ref 10/2024 - VA Funcionários </t>
  </si>
  <si>
    <t>84</t>
  </si>
  <si>
    <t>102.204</t>
  </si>
  <si>
    <t>Recibo Nº 306306 - City Transporte urbano- Autopass S.A - Ref 10/2024 -  VT Funcionários</t>
  </si>
  <si>
    <t>85</t>
  </si>
  <si>
    <t>30/10/2024</t>
  </si>
  <si>
    <t>8.626</t>
  </si>
  <si>
    <t>Holerite Ref. 10/2024 - Ruth Correia Cinelli - Recepcionista</t>
  </si>
  <si>
    <t>86</t>
  </si>
  <si>
    <t>8.627</t>
  </si>
  <si>
    <t>Rescisão - Ruth Correia Cinelli - Recepcionista</t>
  </si>
  <si>
    <t>87</t>
  </si>
  <si>
    <t>Porto Seguro Cia de Seguros Gerais - seguro de vida funcionários - Ref : 10/2024</t>
  </si>
  <si>
    <t>88</t>
  </si>
  <si>
    <t>103.002</t>
  </si>
  <si>
    <t>FGTS - REF Rescisão Funcionário - Ruth Correia Cinelli - Recepcionista</t>
  </si>
  <si>
    <t>89</t>
  </si>
  <si>
    <t>31/10/2024</t>
  </si>
  <si>
    <t>103.101</t>
  </si>
  <si>
    <t xml:space="preserve">Nota Fiscal nº 03537839 - Centro de Integração Empresa Escola CIEE - Ref:10/2024 - Jovem Aprendiz - Guilherme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</si>
  <si>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</si>
  <si>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</si>
  <si>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</si>
  <si>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CONSELHEIRO FISCAL                                            CONSELHEIRO FISCAL                                    CONSELHEIRO FISCAL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</si>
  <si>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</si>
  <si>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</si>
  <si>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</si>
  <si>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</si>
  <si>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</si>
  <si>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</si>
  <si>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</si>
  <si>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</si>
  <si>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</si>
  <si>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</si>
  <si>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</si>
  <si>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</si>
  <si>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</si>
  <si>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</si>
  <si>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</si>
  <si>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</si>
  <si>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</si>
  <si>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</si>
  <si>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</si>
  <si>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</si>
  <si>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</si>
  <si>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</si>
  <si>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</si>
  <si>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Guarujá, 19 de novembro de 2024</t>
  </si>
  <si>
    <t xml:space="preserve"> REGINALDO GONÇALVES PACHECO - CPF: 133.714.228-01                                  MARCELO CAVALCANTE FERNANDES - CPF: 113.057.958-14                                                                   CLAUDIA CASTRUCCI - CPF: 070.086.128-93                                              SHEILA DE OLIVEIRA AGRIA CPF: 104.922.688-78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</si>
</sst>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000,000"/>
    <numFmt numFmtId="166" formatCode="[$R$-416]\ #,##0.00;[Red]\-[$R$-416]\ #,##0.00"/>
    <numFmt numFmtId="167" formatCode="0#\.###\.###/####\-##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1"/>
        <bgColor indexed="13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9" fillId="0" borderId="0" xfId="0" applyNumberFormat="1" applyFont="1" applyAlignment="1" applyProtection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2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3" fillId="0" borderId="0" xfId="0" applyNumberFormat="1" applyFont="1" applyProtection="1"/>
    <xf numFmtId="0" fontId="15" fillId="0" borderId="18" xfId="0" applyFont="1" applyBorder="1" applyAlignment="1">
      <alignment horizontal="center" vertical="center"/>
    </xf>
    <xf numFmtId="0" fontId="13" fillId="0" borderId="0" xfId="0" applyFont="1"/>
    <xf numFmtId="0" fontId="17" fillId="0" borderId="0" xfId="0" applyFont="1"/>
    <xf numFmtId="164" fontId="18" fillId="0" borderId="0" xfId="0" applyNumberFormat="1" applyFont="1" applyAlignment="1" applyProtection="1">
      <alignment vertical="center" wrapText="1"/>
    </xf>
    <xf numFmtId="49" fontId="16" fillId="4" borderId="2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4" fontId="16" fillId="5" borderId="32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 vertical="center"/>
    </xf>
    <xf numFmtId="167" fontId="16" fillId="5" borderId="3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Protection="1"/>
    <xf numFmtId="0" fontId="18" fillId="0" borderId="0" xfId="0" applyFont="1"/>
    <xf numFmtId="0" fontId="19" fillId="0" borderId="0" xfId="0" applyFont="1"/>
    <xf numFmtId="49" fontId="16" fillId="5" borderId="32" xfId="0" applyNumberFormat="1" applyFont="1" applyFill="1" applyBorder="1" applyAlignment="1">
      <alignment horizontal="center" vertical="center" wrapText="1"/>
    </xf>
    <xf numFmtId="49" fontId="16" fillId="5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33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0" xfId="0" applyNumberFormat="1" applyFont="1" applyAlignment="1">
      <alignment vertical="center" wrapText="1"/>
    </xf>
    <xf numFmtId="14" fontId="16" fillId="5" borderId="38" xfId="0" applyNumberFormat="1" applyFont="1" applyFill="1" applyBorder="1" applyAlignment="1">
      <alignment horizontal="center" vertical="center"/>
    </xf>
    <xf numFmtId="3" fontId="16" fillId="5" borderId="39" xfId="0" applyNumberFormat="1" applyFont="1" applyFill="1" applyBorder="1" applyAlignment="1">
      <alignment horizontal="center" vertical="center"/>
    </xf>
    <xf numFmtId="167" fontId="16" fillId="5" borderId="39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1" xfId="0" applyNumberFormat="1" applyFont="1" applyFill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 wrapText="1"/>
    </xf>
    <xf numFmtId="49" fontId="20" fillId="0" borderId="41" xfId="0" applyNumberFormat="1" applyFont="1" applyFill="1" applyBorder="1" applyAlignment="1" applyProtection="1">
      <alignment horizontal="center" vertical="center" wrapText="1"/>
      <protection locked="0"/>
    </xf>
    <xf numFmtId="167" fontId="20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29" xfId="0" applyNumberFormat="1" applyFont="1" applyFill="1" applyBorder="1" applyAlignment="1">
      <alignment horizontal="center" vertical="center" wrapText="1"/>
    </xf>
    <xf numFmtId="49" fontId="16" fillId="6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6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 applyProtection="1">
      <alignment horizontal="center" vertical="center" wrapText="1"/>
      <protection locked="0"/>
    </xf>
    <xf numFmtId="167" fontId="16" fillId="6" borderId="39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0" xfId="0" applyNumberFormat="1" applyFont="1" applyFill="1" applyBorder="1" applyAlignment="1" applyProtection="1">
      <alignment vertical="center" wrapText="1"/>
      <protection locked="0"/>
    </xf>
    <xf numFmtId="166" fontId="16" fillId="7" borderId="0" xfId="0" applyNumberFormat="1" applyFont="1" applyFill="1" applyBorder="1" applyAlignment="1" applyProtection="1">
      <alignment vertical="center" wrapText="1"/>
      <protection locked="0"/>
    </xf>
    <xf numFmtId="49" fontId="20" fillId="0" borderId="33" xfId="0" applyNumberFormat="1" applyFont="1" applyFill="1" applyBorder="1" applyAlignment="1" applyProtection="1">
      <alignment horizontal="center" vertical="center" wrapText="1"/>
      <protection locked="0"/>
    </xf>
    <xf numFmtId="167" fontId="20" fillId="0" borderId="33" xfId="0" applyNumberFormat="1" applyFont="1" applyFill="1" applyBorder="1" applyAlignment="1" applyProtection="1">
      <alignment horizontal="center" vertical="center" wrapText="1"/>
      <protection locked="0"/>
    </xf>
    <xf numFmtId="166" fontId="14" fillId="7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0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32" xfId="0" applyNumberFormat="1" applyFont="1" applyBorder="1" applyAlignment="1">
      <alignment horizontal="center" vertical="center" wrapText="1"/>
    </xf>
    <xf numFmtId="49" fontId="20" fillId="0" borderId="51" xfId="0" applyNumberFormat="1" applyFont="1" applyBorder="1" applyAlignment="1">
      <alignment horizontal="center" vertical="center" wrapText="1"/>
    </xf>
    <xf numFmtId="14" fontId="20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6" fillId="4" borderId="29" xfId="0" applyNumberFormat="1" applyFont="1" applyFill="1" applyBorder="1" applyAlignment="1">
      <alignment horizontal="center" vertical="center"/>
    </xf>
    <xf numFmtId="3" fontId="16" fillId="4" borderId="30" xfId="0" applyNumberFormat="1" applyFont="1" applyFill="1" applyBorder="1" applyAlignment="1">
      <alignment horizontal="center" vertical="center"/>
    </xf>
    <xf numFmtId="167" fontId="16" fillId="4" borderId="30" xfId="0" applyNumberFormat="1" applyFont="1" applyFill="1" applyBorder="1" applyAlignment="1" applyProtection="1">
      <alignment horizontal="center" vertical="center" wrapText="1"/>
      <protection locked="0"/>
    </xf>
    <xf numFmtId="14" fontId="16" fillId="4" borderId="32" xfId="0" applyNumberFormat="1" applyFont="1" applyFill="1" applyBorder="1" applyAlignment="1">
      <alignment horizontal="center" vertical="center"/>
    </xf>
    <xf numFmtId="3" fontId="16" fillId="4" borderId="33" xfId="0" applyNumberFormat="1" applyFont="1" applyFill="1" applyBorder="1" applyAlignment="1">
      <alignment horizontal="center" vertical="center"/>
    </xf>
    <xf numFmtId="167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14" fontId="16" fillId="4" borderId="38" xfId="0" applyNumberFormat="1" applyFont="1" applyFill="1" applyBorder="1" applyAlignment="1">
      <alignment horizontal="center" vertical="center"/>
    </xf>
    <xf numFmtId="3" fontId="16" fillId="4" borderId="39" xfId="0" applyNumberFormat="1" applyFont="1" applyFill="1" applyBorder="1" applyAlignment="1">
      <alignment horizontal="center" vertical="center"/>
    </xf>
    <xf numFmtId="167" fontId="16" fillId="4" borderId="39" xfId="0" applyNumberFormat="1" applyFont="1" applyFill="1" applyBorder="1" applyAlignment="1" applyProtection="1">
      <alignment horizontal="center" vertical="center" wrapText="1"/>
      <protection locked="0"/>
    </xf>
    <xf numFmtId="166" fontId="21" fillId="4" borderId="11" xfId="0" applyNumberFormat="1" applyFont="1" applyFill="1" applyBorder="1" applyAlignment="1">
      <alignment vertical="center" wrapText="1"/>
    </xf>
    <xf numFmtId="49" fontId="20" fillId="0" borderId="33" xfId="0" applyNumberFormat="1" applyFont="1" applyBorder="1" applyAlignment="1">
      <alignment horizontal="center" vertical="center" wrapText="1"/>
    </xf>
    <xf numFmtId="49" fontId="20" fillId="7" borderId="33" xfId="0" applyNumberFormat="1" applyFont="1" applyFill="1" applyBorder="1" applyAlignment="1" applyProtection="1">
      <alignment horizontal="center" vertical="center" wrapText="1"/>
      <protection locked="0"/>
    </xf>
    <xf numFmtId="49" fontId="16" fillId="8" borderId="29" xfId="0" applyNumberFormat="1" applyFont="1" applyFill="1" applyBorder="1" applyAlignment="1">
      <alignment horizontal="center" vertical="center" wrapText="1"/>
    </xf>
    <xf numFmtId="49" fontId="16" fillId="8" borderId="30" xfId="0" applyNumberFormat="1" applyFont="1" applyFill="1" applyBorder="1" applyAlignment="1" applyProtection="1">
      <alignment horizontal="center" vertical="center" wrapText="1"/>
      <protection locked="0"/>
    </xf>
    <xf numFmtId="14" fontId="16" fillId="8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8" borderId="38" xfId="0" applyNumberFormat="1" applyFont="1" applyFill="1" applyBorder="1" applyAlignment="1">
      <alignment horizontal="center" vertical="center" wrapText="1"/>
    </xf>
    <xf numFmtId="49" fontId="16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6" fillId="8" borderId="39" xfId="0" applyNumberFormat="1" applyFont="1" applyFill="1" applyBorder="1" applyAlignment="1" applyProtection="1">
      <alignment horizontal="center" vertical="center" wrapText="1"/>
      <protection locked="0"/>
    </xf>
    <xf numFmtId="166" fontId="3" fillId="8" borderId="50" xfId="0" applyNumberFormat="1" applyFont="1" applyFill="1" applyBorder="1" applyAlignment="1">
      <alignment vertical="center" wrapText="1"/>
    </xf>
    <xf numFmtId="49" fontId="20" fillId="7" borderId="53" xfId="0" applyNumberFormat="1" applyFont="1" applyFill="1" applyBorder="1" applyAlignment="1">
      <alignment horizontal="center" vertical="center" wrapText="1"/>
    </xf>
    <xf numFmtId="49" fontId="20" fillId="7" borderId="54" xfId="0" applyNumberFormat="1" applyFont="1" applyFill="1" applyBorder="1" applyAlignment="1" applyProtection="1">
      <alignment horizontal="center" vertical="center" wrapText="1"/>
      <protection locked="0"/>
    </xf>
    <xf numFmtId="14" fontId="20" fillId="7" borderId="54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32" xfId="0" applyNumberFormat="1" applyFont="1" applyFill="1" applyBorder="1" applyAlignment="1">
      <alignment horizontal="center" vertical="center" wrapText="1"/>
    </xf>
    <xf numFmtId="14" fontId="20" fillId="7" borderId="3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vertical="center"/>
    </xf>
    <xf numFmtId="0" fontId="18" fillId="0" borderId="0" xfId="0" applyFont="1" applyAlignment="1">
      <alignment vertical="center"/>
    </xf>
    <xf numFmtId="49" fontId="22" fillId="0" borderId="0" xfId="0" applyNumberFormat="1" applyFont="1" applyBorder="1" applyAlignment="1" applyProtection="1">
      <alignment horizontal="right"/>
    </xf>
    <xf numFmtId="49" fontId="15" fillId="0" borderId="0" xfId="0" applyNumberFormat="1" applyFont="1" applyBorder="1" applyAlignment="1" applyProtection="1">
      <alignment horizontal="right"/>
    </xf>
    <xf numFmtId="0" fontId="23" fillId="0" borderId="0" xfId="0" applyFont="1"/>
    <xf numFmtId="0" fontId="23" fillId="0" borderId="0" xfId="0" applyFont="1" applyProtection="1"/>
    <xf numFmtId="0" fontId="2" fillId="0" borderId="0" xfId="0" applyFont="1" applyProtection="1"/>
    <xf numFmtId="0" fontId="25" fillId="0" borderId="0" xfId="0" applyFont="1" applyAlignment="1">
      <alignment vertical="center"/>
    </xf>
    <xf numFmtId="0" fontId="0" fillId="0" borderId="0" xfId="0" applyFont="1" applyAlignment="1"/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164" fontId="31" fillId="0" borderId="0" xfId="0" applyNumberFormat="1" applyFont="1" applyBorder="1" applyProtection="1"/>
    <xf numFmtId="0" fontId="32" fillId="0" borderId="0" xfId="0" applyFont="1" applyBorder="1"/>
    <xf numFmtId="0" fontId="31" fillId="0" borderId="0" xfId="0" applyFont="1" applyBorder="1"/>
    <xf numFmtId="0" fontId="35" fillId="0" borderId="0" xfId="0" applyFont="1" applyBorder="1"/>
    <xf numFmtId="164" fontId="31" fillId="0" borderId="0" xfId="0" applyNumberFormat="1" applyFont="1" applyProtection="1"/>
    <xf numFmtId="0" fontId="32" fillId="0" borderId="0" xfId="0" applyFont="1"/>
    <xf numFmtId="0" fontId="31" fillId="0" borderId="0" xfId="0" applyFont="1"/>
    <xf numFmtId="0" fontId="35" fillId="0" borderId="0" xfId="0" applyFont="1"/>
    <xf numFmtId="164" fontId="24" fillId="0" borderId="0" xfId="0" applyNumberFormat="1" applyFont="1" applyProtection="1"/>
    <xf numFmtId="0" fontId="36" fillId="0" borderId="0" xfId="0" applyFont="1"/>
    <xf numFmtId="0" fontId="24" fillId="0" borderId="0" xfId="0" applyFont="1"/>
    <xf numFmtId="49" fontId="16" fillId="4" borderId="59" xfId="0" applyNumberFormat="1" applyFont="1" applyFill="1" applyBorder="1" applyAlignment="1">
      <alignment horizontal="center" vertical="center" wrapText="1"/>
    </xf>
    <xf numFmtId="14" fontId="16" fillId="5" borderId="53" xfId="0" applyNumberFormat="1" applyFont="1" applyFill="1" applyBorder="1" applyAlignment="1">
      <alignment horizontal="center" vertical="center"/>
    </xf>
    <xf numFmtId="3" fontId="16" fillId="5" borderId="54" xfId="0" applyNumberFormat="1" applyFont="1" applyFill="1" applyBorder="1" applyAlignment="1">
      <alignment horizontal="center" vertical="center"/>
    </xf>
    <xf numFmtId="167" fontId="16" fillId="5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16" fillId="5" borderId="33" xfId="0" applyFont="1" applyFill="1" applyBorder="1" applyAlignment="1">
      <alignment horizontal="left" vertical="center"/>
    </xf>
    <xf numFmtId="49" fontId="16" fillId="5" borderId="33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33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4" xfId="0" applyFont="1" applyFill="1" applyBorder="1" applyAlignment="1">
      <alignment horizontal="left" vertical="center"/>
    </xf>
    <xf numFmtId="49" fontId="16" fillId="5" borderId="54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54" xfId="0" applyNumberFormat="1" applyFont="1" applyFill="1" applyBorder="1" applyAlignment="1">
      <alignment horizontal="center" vertical="center"/>
    </xf>
    <xf numFmtId="166" fontId="16" fillId="5" borderId="55" xfId="0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166" fontId="16" fillId="5" borderId="33" xfId="0" applyNumberFormat="1" applyFont="1" applyFill="1" applyBorder="1" applyAlignment="1">
      <alignment horizontal="center" vertical="center"/>
    </xf>
    <xf numFmtId="166" fontId="16" fillId="5" borderId="34" xfId="0" applyNumberFormat="1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166" fontId="20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42" xfId="0" applyFont="1" applyFill="1" applyBorder="1" applyAlignment="1">
      <alignment horizontal="left" vertical="center"/>
    </xf>
    <xf numFmtId="0" fontId="16" fillId="6" borderId="43" xfId="0" applyFont="1" applyFill="1" applyBorder="1" applyAlignment="1">
      <alignment horizontal="left" vertical="center"/>
    </xf>
    <xf numFmtId="0" fontId="16" fillId="6" borderId="44" xfId="0" applyFont="1" applyFill="1" applyBorder="1" applyAlignment="1">
      <alignment horizontal="left" vertical="center"/>
    </xf>
    <xf numFmtId="0" fontId="16" fillId="6" borderId="30" xfId="0" applyFont="1" applyFill="1" applyBorder="1" applyAlignment="1">
      <alignment horizontal="center" vertical="center"/>
    </xf>
    <xf numFmtId="166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35" xfId="0" applyFont="1" applyFill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16" fillId="5" borderId="37" xfId="0" applyFont="1" applyFill="1" applyBorder="1" applyAlignment="1">
      <alignment horizontal="left" vertical="center"/>
    </xf>
    <xf numFmtId="0" fontId="16" fillId="5" borderId="39" xfId="0" applyFont="1" applyFill="1" applyBorder="1" applyAlignment="1">
      <alignment horizontal="left" vertical="center"/>
    </xf>
    <xf numFmtId="49" fontId="16" fillId="5" borderId="39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39" xfId="0" applyNumberFormat="1" applyFont="1" applyFill="1" applyBorder="1" applyAlignment="1">
      <alignment horizontal="center" vertical="center"/>
    </xf>
    <xf numFmtId="166" fontId="16" fillId="5" borderId="40" xfId="0" applyNumberFormat="1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left" vertical="center"/>
    </xf>
    <xf numFmtId="0" fontId="20" fillId="0" borderId="33" xfId="0" applyFont="1" applyBorder="1" applyAlignment="1">
      <alignment horizontal="center" vertical="center"/>
    </xf>
    <xf numFmtId="166" fontId="20" fillId="0" borderId="33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46" xfId="0" applyFont="1" applyFill="1" applyBorder="1" applyAlignment="1">
      <alignment horizontal="left" vertical="center"/>
    </xf>
    <xf numFmtId="0" fontId="16" fillId="6" borderId="47" xfId="0" applyFont="1" applyFill="1" applyBorder="1" applyAlignment="1">
      <alignment horizontal="left" vertical="center"/>
    </xf>
    <xf numFmtId="0" fontId="16" fillId="6" borderId="4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166" fontId="16" fillId="6" borderId="46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9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33" xfId="0" applyFont="1" applyFill="1" applyBorder="1" applyAlignment="1">
      <alignment horizontal="left" vertical="center"/>
    </xf>
    <xf numFmtId="49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3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left" vertical="center"/>
    </xf>
    <xf numFmtId="49" fontId="16" fillId="4" borderId="30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0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1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3" xfId="0" applyNumberFormat="1" applyFont="1" applyFill="1" applyBorder="1" applyAlignment="1">
      <alignment horizontal="center" vertical="center"/>
    </xf>
    <xf numFmtId="166" fontId="16" fillId="4" borderId="34" xfId="0" applyNumberFormat="1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left" vertical="center"/>
    </xf>
    <xf numFmtId="49" fontId="16" fillId="4" borderId="39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39" xfId="0" applyNumberFormat="1" applyFont="1" applyFill="1" applyBorder="1" applyAlignment="1">
      <alignment horizontal="center" vertical="center"/>
    </xf>
    <xf numFmtId="166" fontId="16" fillId="4" borderId="40" xfId="0" applyNumberFormat="1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left" vertical="center"/>
    </xf>
    <xf numFmtId="0" fontId="16" fillId="8" borderId="30" xfId="0" applyFont="1" applyFill="1" applyBorder="1" applyAlignment="1">
      <alignment horizontal="center" vertical="center"/>
    </xf>
    <xf numFmtId="166" fontId="16" fillId="8" borderId="30" xfId="0" applyNumberFormat="1" applyFont="1" applyFill="1" applyBorder="1" applyAlignment="1" applyProtection="1">
      <alignment horizontal="center" vertical="center" wrapText="1"/>
      <protection locked="0"/>
    </xf>
    <xf numFmtId="166" fontId="16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33" xfId="0" applyFont="1" applyFill="1" applyBorder="1" applyAlignment="1">
      <alignment horizontal="left" vertical="center"/>
    </xf>
    <xf numFmtId="0" fontId="20" fillId="7" borderId="33" xfId="0" applyFont="1" applyFill="1" applyBorder="1" applyAlignment="1">
      <alignment horizontal="center" vertical="center"/>
    </xf>
    <xf numFmtId="166" fontId="20" fillId="7" borderId="33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35" xfId="0" applyFont="1" applyFill="1" applyBorder="1" applyAlignment="1">
      <alignment horizontal="left" vertical="center"/>
    </xf>
    <xf numFmtId="0" fontId="20" fillId="7" borderId="36" xfId="0" applyFont="1" applyFill="1" applyBorder="1" applyAlignment="1">
      <alignment horizontal="left" vertical="center"/>
    </xf>
    <xf numFmtId="0" fontId="20" fillId="7" borderId="37" xfId="0" applyFont="1" applyFill="1" applyBorder="1" applyAlignment="1">
      <alignment horizontal="left" vertical="center"/>
    </xf>
    <xf numFmtId="166" fontId="20" fillId="7" borderId="35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56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9" xfId="0" applyFont="1" applyFill="1" applyBorder="1" applyAlignment="1">
      <alignment horizontal="left" vertical="center"/>
    </xf>
    <xf numFmtId="0" fontId="16" fillId="8" borderId="39" xfId="0" applyFont="1" applyFill="1" applyBorder="1" applyAlignment="1">
      <alignment horizontal="center" vertical="center"/>
    </xf>
    <xf numFmtId="166" fontId="16" fillId="8" borderId="39" xfId="0" applyNumberFormat="1" applyFont="1" applyFill="1" applyBorder="1" applyAlignment="1" applyProtection="1">
      <alignment horizontal="center" vertical="center" wrapText="1"/>
      <protection locked="0"/>
    </xf>
    <xf numFmtId="166" fontId="16" fillId="8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54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center" vertical="center"/>
    </xf>
    <xf numFmtId="166" fontId="20" fillId="7" borderId="54" xfId="0" applyNumberFormat="1" applyFont="1" applyFill="1" applyBorder="1" applyAlignment="1" applyProtection="1">
      <alignment horizontal="center" vertical="center" wrapText="1"/>
      <protection locked="0"/>
    </xf>
    <xf numFmtId="166" fontId="20" fillId="7" borderId="55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35" xfId="0" applyFont="1" applyFill="1" applyBorder="1" applyAlignment="1">
      <alignment horizontal="center" vertical="center"/>
    </xf>
    <xf numFmtId="0" fontId="20" fillId="7" borderId="37" xfId="0" applyFont="1" applyFill="1" applyBorder="1" applyAlignment="1">
      <alignment horizontal="center" vertical="center"/>
    </xf>
    <xf numFmtId="0" fontId="24" fillId="0" borderId="58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7" borderId="54" xfId="0" applyFont="1" applyFill="1" applyBorder="1" applyAlignment="1">
      <alignment horizontal="left" vertical="center" wrapText="1"/>
    </xf>
    <xf numFmtId="49" fontId="3" fillId="3" borderId="57" xfId="0" applyNumberFormat="1" applyFont="1" applyFill="1" applyBorder="1" applyAlignment="1" applyProtection="1">
      <alignment horizontal="right" vertical="center"/>
    </xf>
    <xf numFmtId="166" fontId="3" fillId="3" borderId="57" xfId="0" applyNumberFormat="1" applyFont="1" applyFill="1" applyBorder="1" applyAlignment="1" applyProtection="1">
      <alignment horizontal="center" vertical="center"/>
    </xf>
    <xf numFmtId="49" fontId="4" fillId="9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5617"/>
  <sheetViews>
    <sheetView tabSelected="1" zoomScale="55" zoomScaleNormal="55" workbookViewId="0">
      <selection activeCell="O117" sqref="O117"/>
    </sheetView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85546875" style="2" customWidth="1"/>
    <col min="14" max="246" width="8.5703125" style="2"/>
    <col min="254" max="254" width="1" customWidth="1"/>
    <col min="255" max="255" width="8.5703125" customWidth="1"/>
    <col min="256" max="256" width="13.140625" customWidth="1"/>
    <col min="257" max="257" width="19.42578125" customWidth="1"/>
    <col min="258" max="258" width="18.42578125" customWidth="1"/>
    <col min="259" max="259" width="18.5703125" customWidth="1"/>
    <col min="260" max="260" width="19.140625" customWidth="1"/>
    <col min="261" max="261" width="18.28515625" customWidth="1"/>
    <col min="262" max="262" width="14.42578125" customWidth="1"/>
    <col min="263" max="263" width="17.5703125" customWidth="1"/>
    <col min="264" max="264" width="18.85546875" customWidth="1"/>
    <col min="265" max="265" width="19.140625" customWidth="1"/>
    <col min="510" max="510" width="0.85546875" customWidth="1"/>
    <col min="511" max="511" width="8.5703125" customWidth="1"/>
    <col min="512" max="512" width="13.140625" customWidth="1"/>
    <col min="513" max="513" width="19.42578125" customWidth="1"/>
    <col min="514" max="514" width="18.42578125" customWidth="1"/>
    <col min="515" max="515" width="18.5703125" customWidth="1"/>
    <col min="516" max="516" width="19.140625" customWidth="1"/>
    <col min="517" max="517" width="18.28515625" customWidth="1"/>
    <col min="518" max="518" width="14.42578125" customWidth="1"/>
    <col min="519" max="519" width="17.5703125" customWidth="1"/>
    <col min="520" max="520" width="18.85546875" customWidth="1"/>
    <col min="521" max="521" width="19.140625" customWidth="1"/>
    <col min="766" max="766" width="0.85546875" customWidth="1"/>
    <col min="767" max="767" width="8.5703125" customWidth="1"/>
    <col min="768" max="768" width="13.140625" customWidth="1"/>
    <col min="769" max="769" width="19.42578125" customWidth="1"/>
    <col min="770" max="770" width="18.42578125" customWidth="1"/>
    <col min="771" max="771" width="18.5703125" customWidth="1"/>
    <col min="772" max="772" width="19.140625" customWidth="1"/>
    <col min="773" max="773" width="18.28515625" customWidth="1"/>
    <col min="774" max="774" width="14.42578125" customWidth="1"/>
    <col min="775" max="775" width="17.5703125" customWidth="1"/>
    <col min="776" max="776" width="18.85546875" customWidth="1"/>
    <col min="777" max="777" width="19.140625" customWidth="1"/>
    <col min="1022" max="1022" width="0.85546875" customWidth="1"/>
    <col min="1023" max="1023" width="8.5703125" customWidth="1"/>
    <col min="1024" max="1024" width="13.140625" customWidth="1"/>
    <col min="1025" max="1025" width="19.42578125" customWidth="1"/>
    <col min="1026" max="1026" width="18.42578125" customWidth="1"/>
    <col min="1027" max="1027" width="18.5703125" customWidth="1"/>
    <col min="1028" max="1028" width="19.140625" customWidth="1"/>
    <col min="1029" max="1029" width="18.28515625" customWidth="1"/>
    <col min="1030" max="1030" width="14.42578125" customWidth="1"/>
    <col min="1031" max="1031" width="17.5703125" customWidth="1"/>
    <col min="1032" max="1032" width="18.85546875" customWidth="1"/>
    <col min="1033" max="1033" width="19.140625" customWidth="1"/>
    <col min="1278" max="1278" width="0.85546875" customWidth="1"/>
    <col min="1279" max="1279" width="8.5703125" customWidth="1"/>
    <col min="1280" max="1280" width="13.140625" customWidth="1"/>
    <col min="1281" max="1281" width="19.42578125" customWidth="1"/>
    <col min="1282" max="1282" width="18.42578125" customWidth="1"/>
    <col min="1283" max="1283" width="18.5703125" customWidth="1"/>
    <col min="1284" max="1284" width="19.140625" customWidth="1"/>
    <col min="1285" max="1285" width="18.28515625" customWidth="1"/>
    <col min="1286" max="1286" width="14.42578125" customWidth="1"/>
    <col min="1287" max="1287" width="17.5703125" customWidth="1"/>
    <col min="1288" max="1288" width="18.85546875" customWidth="1"/>
    <col min="1289" max="1289" width="19.140625" customWidth="1"/>
    <col min="1534" max="1534" width="0.85546875" customWidth="1"/>
    <col min="1535" max="1535" width="8.5703125" customWidth="1"/>
    <col min="1536" max="1536" width="13.140625" customWidth="1"/>
    <col min="1537" max="1537" width="19.42578125" customWidth="1"/>
    <col min="1538" max="1538" width="18.42578125" customWidth="1"/>
    <col min="1539" max="1539" width="18.5703125" customWidth="1"/>
    <col min="1540" max="1540" width="19.140625" customWidth="1"/>
    <col min="1541" max="1541" width="18.28515625" customWidth="1"/>
    <col min="1542" max="1542" width="14.42578125" customWidth="1"/>
    <col min="1543" max="1543" width="17.5703125" customWidth="1"/>
    <col min="1544" max="1544" width="18.85546875" customWidth="1"/>
    <col min="1545" max="1545" width="19.140625" customWidth="1"/>
    <col min="1790" max="1790" width="0.85546875" customWidth="1"/>
    <col min="1791" max="1791" width="8.5703125" customWidth="1"/>
    <col min="1792" max="1792" width="13.140625" customWidth="1"/>
    <col min="1793" max="1793" width="19.42578125" customWidth="1"/>
    <col min="1794" max="1794" width="18.42578125" customWidth="1"/>
    <col min="1795" max="1795" width="18.5703125" customWidth="1"/>
    <col min="1796" max="1796" width="19.140625" customWidth="1"/>
    <col min="1797" max="1797" width="18.28515625" customWidth="1"/>
    <col min="1798" max="1798" width="14.42578125" customWidth="1"/>
    <col min="1799" max="1799" width="17.5703125" customWidth="1"/>
    <col min="1800" max="1800" width="18.85546875" customWidth="1"/>
    <col min="1801" max="1801" width="19.140625" customWidth="1"/>
    <col min="2046" max="2046" width="0.85546875" customWidth="1"/>
    <col min="2047" max="2047" width="8.5703125" customWidth="1"/>
    <col min="2048" max="2048" width="13.140625" customWidth="1"/>
    <col min="2049" max="2049" width="19.42578125" customWidth="1"/>
    <col min="2050" max="2050" width="18.42578125" customWidth="1"/>
    <col min="2051" max="2051" width="18.5703125" customWidth="1"/>
    <col min="2052" max="2052" width="19.140625" customWidth="1"/>
    <col min="2053" max="2053" width="18.28515625" customWidth="1"/>
    <col min="2054" max="2054" width="14.42578125" customWidth="1"/>
    <col min="2055" max="2055" width="17.5703125" customWidth="1"/>
    <col min="2056" max="2056" width="18.85546875" customWidth="1"/>
    <col min="2057" max="2057" width="19.140625" customWidth="1"/>
    <col min="2302" max="2302" width="0.85546875" customWidth="1"/>
    <col min="2303" max="2303" width="8.5703125" customWidth="1"/>
    <col min="2304" max="2304" width="13.140625" customWidth="1"/>
    <col min="2305" max="2305" width="19.42578125" customWidth="1"/>
    <col min="2306" max="2306" width="18.42578125" customWidth="1"/>
    <col min="2307" max="2307" width="18.5703125" customWidth="1"/>
    <col min="2308" max="2308" width="19.140625" customWidth="1"/>
    <col min="2309" max="2309" width="18.28515625" customWidth="1"/>
    <col min="2310" max="2310" width="14.42578125" customWidth="1"/>
    <col min="2311" max="2311" width="17.5703125" customWidth="1"/>
    <col min="2312" max="2312" width="18.85546875" customWidth="1"/>
    <col min="2313" max="2313" width="19.140625" customWidth="1"/>
    <col min="2558" max="2558" width="0.85546875" customWidth="1"/>
    <col min="2559" max="2559" width="8.5703125" customWidth="1"/>
    <col min="2560" max="2560" width="13.140625" customWidth="1"/>
    <col min="2561" max="2561" width="19.42578125" customWidth="1"/>
    <col min="2562" max="2562" width="18.42578125" customWidth="1"/>
    <col min="2563" max="2563" width="18.5703125" customWidth="1"/>
    <col min="2564" max="2564" width="19.140625" customWidth="1"/>
    <col min="2565" max="2565" width="18.28515625" customWidth="1"/>
    <col min="2566" max="2566" width="14.42578125" customWidth="1"/>
    <col min="2567" max="2567" width="17.5703125" customWidth="1"/>
    <col min="2568" max="2568" width="18.85546875" customWidth="1"/>
    <col min="2569" max="2569" width="19.140625" customWidth="1"/>
    <col min="2814" max="2814" width="0.85546875" customWidth="1"/>
    <col min="2815" max="2815" width="8.5703125" customWidth="1"/>
    <col min="2816" max="2816" width="13.140625" customWidth="1"/>
    <col min="2817" max="2817" width="19.42578125" customWidth="1"/>
    <col min="2818" max="2818" width="18.42578125" customWidth="1"/>
    <col min="2819" max="2819" width="18.5703125" customWidth="1"/>
    <col min="2820" max="2820" width="19.140625" customWidth="1"/>
    <col min="2821" max="2821" width="18.28515625" customWidth="1"/>
    <col min="2822" max="2822" width="14.42578125" customWidth="1"/>
    <col min="2823" max="2823" width="17.5703125" customWidth="1"/>
    <col min="2824" max="2824" width="18.85546875" customWidth="1"/>
    <col min="2825" max="2825" width="19.140625" customWidth="1"/>
    <col min="3070" max="3070" width="0.85546875" customWidth="1"/>
    <col min="3071" max="3071" width="8.5703125" customWidth="1"/>
    <col min="3072" max="3072" width="13.140625" customWidth="1"/>
    <col min="3073" max="3073" width="19.42578125" customWidth="1"/>
    <col min="3074" max="3074" width="18.42578125" customWidth="1"/>
    <col min="3075" max="3075" width="18.5703125" customWidth="1"/>
    <col min="3076" max="3076" width="19.140625" customWidth="1"/>
    <col min="3077" max="3077" width="18.28515625" customWidth="1"/>
    <col min="3078" max="3078" width="14.42578125" customWidth="1"/>
    <col min="3079" max="3079" width="17.5703125" customWidth="1"/>
    <col min="3080" max="3080" width="18.85546875" customWidth="1"/>
    <col min="3081" max="3081" width="19.140625" customWidth="1"/>
    <col min="3326" max="3326" width="0.85546875" customWidth="1"/>
    <col min="3327" max="3327" width="8.5703125" customWidth="1"/>
    <col min="3328" max="3328" width="13.140625" customWidth="1"/>
    <col min="3329" max="3329" width="19.42578125" customWidth="1"/>
    <col min="3330" max="3330" width="18.42578125" customWidth="1"/>
    <col min="3331" max="3331" width="18.5703125" customWidth="1"/>
    <col min="3332" max="3332" width="19.140625" customWidth="1"/>
    <col min="3333" max="3333" width="18.28515625" customWidth="1"/>
    <col min="3334" max="3334" width="14.42578125" customWidth="1"/>
    <col min="3335" max="3335" width="17.5703125" customWidth="1"/>
    <col min="3336" max="3336" width="18.85546875" customWidth="1"/>
    <col min="3337" max="3337" width="19.140625" customWidth="1"/>
    <col min="3582" max="3582" width="0.85546875" customWidth="1"/>
    <col min="3583" max="3583" width="8.5703125" customWidth="1"/>
    <col min="3584" max="3584" width="13.140625" customWidth="1"/>
    <col min="3585" max="3585" width="19.42578125" customWidth="1"/>
    <col min="3586" max="3586" width="18.42578125" customWidth="1"/>
    <col min="3587" max="3587" width="18.5703125" customWidth="1"/>
    <col min="3588" max="3588" width="19.140625" customWidth="1"/>
    <col min="3589" max="3589" width="18.28515625" customWidth="1"/>
    <col min="3590" max="3590" width="14.42578125" customWidth="1"/>
    <col min="3591" max="3591" width="17.5703125" customWidth="1"/>
    <col min="3592" max="3592" width="18.85546875" customWidth="1"/>
    <col min="3593" max="3593" width="19.140625" customWidth="1"/>
    <col min="3838" max="3838" width="0.85546875" customWidth="1"/>
    <col min="3839" max="3839" width="8.5703125" customWidth="1"/>
    <col min="3840" max="3840" width="13.140625" customWidth="1"/>
    <col min="3841" max="3841" width="19.42578125" customWidth="1"/>
    <col min="3842" max="3842" width="18.42578125" customWidth="1"/>
    <col min="3843" max="3843" width="18.5703125" customWidth="1"/>
    <col min="3844" max="3844" width="19.140625" customWidth="1"/>
    <col min="3845" max="3845" width="18.28515625" customWidth="1"/>
    <col min="3846" max="3846" width="14.42578125" customWidth="1"/>
    <col min="3847" max="3847" width="17.5703125" customWidth="1"/>
    <col min="3848" max="3848" width="18.85546875" customWidth="1"/>
    <col min="3849" max="3849" width="19.140625" customWidth="1"/>
    <col min="4094" max="4094" width="0.85546875" customWidth="1"/>
    <col min="4095" max="4095" width="8.5703125" customWidth="1"/>
    <col min="4096" max="4096" width="13.140625" customWidth="1"/>
    <col min="4097" max="4097" width="19.42578125" customWidth="1"/>
    <col min="4098" max="4098" width="18.42578125" customWidth="1"/>
    <col min="4099" max="4099" width="18.5703125" customWidth="1"/>
    <col min="4100" max="4100" width="19.140625" customWidth="1"/>
    <col min="4101" max="4101" width="18.28515625" customWidth="1"/>
    <col min="4102" max="4102" width="14.42578125" customWidth="1"/>
    <col min="4103" max="4103" width="17.5703125" customWidth="1"/>
    <col min="4104" max="4104" width="18.85546875" customWidth="1"/>
    <col min="4105" max="4105" width="19.140625" customWidth="1"/>
    <col min="4350" max="4350" width="0.85546875" customWidth="1"/>
    <col min="4351" max="4351" width="8.5703125" customWidth="1"/>
    <col min="4352" max="4352" width="13.140625" customWidth="1"/>
    <col min="4353" max="4353" width="19.42578125" customWidth="1"/>
    <col min="4354" max="4354" width="18.42578125" customWidth="1"/>
    <col min="4355" max="4355" width="18.5703125" customWidth="1"/>
    <col min="4356" max="4356" width="19.140625" customWidth="1"/>
    <col min="4357" max="4357" width="18.28515625" customWidth="1"/>
    <col min="4358" max="4358" width="14.42578125" customWidth="1"/>
    <col min="4359" max="4359" width="17.5703125" customWidth="1"/>
    <col min="4360" max="4360" width="18.85546875" customWidth="1"/>
    <col min="4361" max="4361" width="19.140625" customWidth="1"/>
    <col min="4606" max="4606" width="0.85546875" customWidth="1"/>
    <col min="4607" max="4607" width="8.5703125" customWidth="1"/>
    <col min="4608" max="4608" width="13.140625" customWidth="1"/>
    <col min="4609" max="4609" width="19.42578125" customWidth="1"/>
    <col min="4610" max="4610" width="18.42578125" customWidth="1"/>
    <col min="4611" max="4611" width="18.5703125" customWidth="1"/>
    <col min="4612" max="4612" width="19.140625" customWidth="1"/>
    <col min="4613" max="4613" width="18.28515625" customWidth="1"/>
    <col min="4614" max="4614" width="14.42578125" customWidth="1"/>
    <col min="4615" max="4615" width="17.5703125" customWidth="1"/>
    <col min="4616" max="4616" width="18.85546875" customWidth="1"/>
    <col min="4617" max="4617" width="19.140625" customWidth="1"/>
    <col min="4862" max="4862" width="0.85546875" customWidth="1"/>
    <col min="4863" max="4863" width="8.5703125" customWidth="1"/>
    <col min="4864" max="4864" width="13.140625" customWidth="1"/>
    <col min="4865" max="4865" width="19.42578125" customWidth="1"/>
    <col min="4866" max="4866" width="18.42578125" customWidth="1"/>
    <col min="4867" max="4867" width="18.5703125" customWidth="1"/>
    <col min="4868" max="4868" width="19.140625" customWidth="1"/>
    <col min="4869" max="4869" width="18.28515625" customWidth="1"/>
    <col min="4870" max="4870" width="14.42578125" customWidth="1"/>
    <col min="4871" max="4871" width="17.5703125" customWidth="1"/>
    <col min="4872" max="4872" width="18.85546875" customWidth="1"/>
    <col min="4873" max="4873" width="19.140625" customWidth="1"/>
    <col min="5118" max="5118" width="0.85546875" customWidth="1"/>
    <col min="5119" max="5119" width="8.5703125" customWidth="1"/>
    <col min="5120" max="5120" width="13.140625" customWidth="1"/>
    <col min="5121" max="5121" width="19.42578125" customWidth="1"/>
    <col min="5122" max="5122" width="18.42578125" customWidth="1"/>
    <col min="5123" max="5123" width="18.5703125" customWidth="1"/>
    <col min="5124" max="5124" width="19.140625" customWidth="1"/>
    <col min="5125" max="5125" width="18.28515625" customWidth="1"/>
    <col min="5126" max="5126" width="14.42578125" customWidth="1"/>
    <col min="5127" max="5127" width="17.5703125" customWidth="1"/>
    <col min="5128" max="5128" width="18.85546875" customWidth="1"/>
    <col min="5129" max="5129" width="19.140625" customWidth="1"/>
    <col min="5374" max="5374" width="0.85546875" customWidth="1"/>
    <col min="5375" max="5375" width="8.5703125" customWidth="1"/>
    <col min="5376" max="5376" width="13.140625" customWidth="1"/>
    <col min="5377" max="5377" width="19.42578125" customWidth="1"/>
    <col min="5378" max="5378" width="18.42578125" customWidth="1"/>
    <col min="5379" max="5379" width="18.5703125" customWidth="1"/>
    <col min="5380" max="5380" width="19.140625" customWidth="1"/>
    <col min="5381" max="5381" width="18.28515625" customWidth="1"/>
    <col min="5382" max="5382" width="14.42578125" customWidth="1"/>
    <col min="5383" max="5383" width="17.5703125" customWidth="1"/>
    <col min="5384" max="5384" width="18.85546875" customWidth="1"/>
    <col min="5385" max="5385" width="19.140625" customWidth="1"/>
    <col min="5630" max="5630" width="0.85546875" customWidth="1"/>
    <col min="5631" max="5631" width="8.5703125" customWidth="1"/>
    <col min="5632" max="5632" width="13.140625" customWidth="1"/>
    <col min="5633" max="5633" width="19.42578125" customWidth="1"/>
    <col min="5634" max="5634" width="18.42578125" customWidth="1"/>
    <col min="5635" max="5635" width="18.5703125" customWidth="1"/>
    <col min="5636" max="5636" width="19.140625" customWidth="1"/>
    <col min="5637" max="5637" width="18.28515625" customWidth="1"/>
    <col min="5638" max="5638" width="14.42578125" customWidth="1"/>
    <col min="5639" max="5639" width="17.5703125" customWidth="1"/>
    <col min="5640" max="5640" width="18.85546875" customWidth="1"/>
    <col min="5641" max="5641" width="19.140625" customWidth="1"/>
    <col min="5886" max="5886" width="0.85546875" customWidth="1"/>
    <col min="5887" max="5887" width="8.5703125" customWidth="1"/>
    <col min="5888" max="5888" width="13.140625" customWidth="1"/>
    <col min="5889" max="5889" width="19.42578125" customWidth="1"/>
    <col min="5890" max="5890" width="18.42578125" customWidth="1"/>
    <col min="5891" max="5891" width="18.5703125" customWidth="1"/>
    <col min="5892" max="5892" width="19.140625" customWidth="1"/>
    <col min="5893" max="5893" width="18.28515625" customWidth="1"/>
    <col min="5894" max="5894" width="14.42578125" customWidth="1"/>
    <col min="5895" max="5895" width="17.5703125" customWidth="1"/>
    <col min="5896" max="5896" width="18.85546875" customWidth="1"/>
    <col min="5897" max="5897" width="19.140625" customWidth="1"/>
    <col min="6142" max="6142" width="0.85546875" customWidth="1"/>
    <col min="6143" max="6143" width="8.5703125" customWidth="1"/>
    <col min="6144" max="6144" width="13.140625" customWidth="1"/>
    <col min="6145" max="6145" width="19.42578125" customWidth="1"/>
    <col min="6146" max="6146" width="18.42578125" customWidth="1"/>
    <col min="6147" max="6147" width="18.5703125" customWidth="1"/>
    <col min="6148" max="6148" width="19.140625" customWidth="1"/>
    <col min="6149" max="6149" width="18.28515625" customWidth="1"/>
    <col min="6150" max="6150" width="14.42578125" customWidth="1"/>
    <col min="6151" max="6151" width="17.5703125" customWidth="1"/>
    <col min="6152" max="6152" width="18.85546875" customWidth="1"/>
    <col min="6153" max="6153" width="19.140625" customWidth="1"/>
    <col min="6398" max="6398" width="0.85546875" customWidth="1"/>
    <col min="6399" max="6399" width="8.5703125" customWidth="1"/>
    <col min="6400" max="6400" width="13.140625" customWidth="1"/>
    <col min="6401" max="6401" width="19.42578125" customWidth="1"/>
    <col min="6402" max="6402" width="18.42578125" customWidth="1"/>
    <col min="6403" max="6403" width="18.5703125" customWidth="1"/>
    <col min="6404" max="6404" width="19.140625" customWidth="1"/>
    <col min="6405" max="6405" width="18.28515625" customWidth="1"/>
    <col min="6406" max="6406" width="14.42578125" customWidth="1"/>
    <col min="6407" max="6407" width="17.5703125" customWidth="1"/>
    <col min="6408" max="6408" width="18.85546875" customWidth="1"/>
    <col min="6409" max="6409" width="19.140625" customWidth="1"/>
    <col min="6654" max="6654" width="0.85546875" customWidth="1"/>
    <col min="6655" max="6655" width="8.5703125" customWidth="1"/>
    <col min="6656" max="6656" width="13.140625" customWidth="1"/>
    <col min="6657" max="6657" width="19.42578125" customWidth="1"/>
    <col min="6658" max="6658" width="18.42578125" customWidth="1"/>
    <col min="6659" max="6659" width="18.5703125" customWidth="1"/>
    <col min="6660" max="6660" width="19.140625" customWidth="1"/>
    <col min="6661" max="6661" width="18.28515625" customWidth="1"/>
    <col min="6662" max="6662" width="14.42578125" customWidth="1"/>
    <col min="6663" max="6663" width="17.5703125" customWidth="1"/>
    <col min="6664" max="6664" width="18.85546875" customWidth="1"/>
    <col min="6665" max="6665" width="19.140625" customWidth="1"/>
    <col min="6910" max="6910" width="0.85546875" customWidth="1"/>
    <col min="6911" max="6911" width="8.5703125" customWidth="1"/>
    <col min="6912" max="6912" width="13.140625" customWidth="1"/>
    <col min="6913" max="6913" width="19.42578125" customWidth="1"/>
    <col min="6914" max="6914" width="18.42578125" customWidth="1"/>
    <col min="6915" max="6915" width="18.5703125" customWidth="1"/>
    <col min="6916" max="6916" width="19.140625" customWidth="1"/>
    <col min="6917" max="6917" width="18.28515625" customWidth="1"/>
    <col min="6918" max="6918" width="14.42578125" customWidth="1"/>
    <col min="6919" max="6919" width="17.5703125" customWidth="1"/>
    <col min="6920" max="6920" width="18.85546875" customWidth="1"/>
    <col min="6921" max="6921" width="19.140625" customWidth="1"/>
    <col min="7166" max="7166" width="0.85546875" customWidth="1"/>
    <col min="7167" max="7167" width="8.5703125" customWidth="1"/>
    <col min="7168" max="7168" width="13.140625" customWidth="1"/>
    <col min="7169" max="7169" width="19.42578125" customWidth="1"/>
    <col min="7170" max="7170" width="18.42578125" customWidth="1"/>
    <col min="7171" max="7171" width="18.5703125" customWidth="1"/>
    <col min="7172" max="7172" width="19.140625" customWidth="1"/>
    <col min="7173" max="7173" width="18.28515625" customWidth="1"/>
    <col min="7174" max="7174" width="14.42578125" customWidth="1"/>
    <col min="7175" max="7175" width="17.5703125" customWidth="1"/>
    <col min="7176" max="7176" width="18.85546875" customWidth="1"/>
    <col min="7177" max="7177" width="19.140625" customWidth="1"/>
    <col min="7422" max="7422" width="0.85546875" customWidth="1"/>
    <col min="7423" max="7423" width="8.5703125" customWidth="1"/>
    <col min="7424" max="7424" width="13.140625" customWidth="1"/>
    <col min="7425" max="7425" width="19.42578125" customWidth="1"/>
    <col min="7426" max="7426" width="18.42578125" customWidth="1"/>
    <col min="7427" max="7427" width="18.5703125" customWidth="1"/>
    <col min="7428" max="7428" width="19.140625" customWidth="1"/>
    <col min="7429" max="7429" width="18.28515625" customWidth="1"/>
    <col min="7430" max="7430" width="14.42578125" customWidth="1"/>
    <col min="7431" max="7431" width="17.5703125" customWidth="1"/>
    <col min="7432" max="7432" width="18.85546875" customWidth="1"/>
    <col min="7433" max="7433" width="19.140625" customWidth="1"/>
    <col min="7678" max="7678" width="0.85546875" customWidth="1"/>
    <col min="7679" max="7679" width="8.5703125" customWidth="1"/>
    <col min="7680" max="7680" width="13.140625" customWidth="1"/>
    <col min="7681" max="7681" width="19.42578125" customWidth="1"/>
    <col min="7682" max="7682" width="18.42578125" customWidth="1"/>
    <col min="7683" max="7683" width="18.5703125" customWidth="1"/>
    <col min="7684" max="7684" width="19.140625" customWidth="1"/>
    <col min="7685" max="7685" width="18.28515625" customWidth="1"/>
    <col min="7686" max="7686" width="14.42578125" customWidth="1"/>
    <col min="7687" max="7687" width="17.5703125" customWidth="1"/>
    <col min="7688" max="7688" width="18.85546875" customWidth="1"/>
    <col min="7689" max="7689" width="19.140625" customWidth="1"/>
    <col min="7934" max="7934" width="0.85546875" customWidth="1"/>
    <col min="7935" max="7935" width="8.5703125" customWidth="1"/>
    <col min="7936" max="7936" width="13.140625" customWidth="1"/>
    <col min="7937" max="7937" width="19.42578125" customWidth="1"/>
    <col min="7938" max="7938" width="18.42578125" customWidth="1"/>
    <col min="7939" max="7939" width="18.5703125" customWidth="1"/>
    <col min="7940" max="7940" width="19.140625" customWidth="1"/>
    <col min="7941" max="7941" width="18.28515625" customWidth="1"/>
    <col min="7942" max="7942" width="14.42578125" customWidth="1"/>
    <col min="7943" max="7943" width="17.5703125" customWidth="1"/>
    <col min="7944" max="7944" width="18.85546875" customWidth="1"/>
    <col min="7945" max="7945" width="19.140625" customWidth="1"/>
    <col min="8190" max="8190" width="0.85546875" customWidth="1"/>
    <col min="8191" max="8191" width="8.5703125" customWidth="1"/>
    <col min="8192" max="8192" width="13.140625" customWidth="1"/>
    <col min="8193" max="8193" width="19.42578125" customWidth="1"/>
    <col min="8194" max="8194" width="18.42578125" customWidth="1"/>
    <col min="8195" max="8195" width="18.5703125" customWidth="1"/>
    <col min="8196" max="8196" width="19.140625" customWidth="1"/>
    <col min="8197" max="8197" width="18.28515625" customWidth="1"/>
    <col min="8198" max="8198" width="14.42578125" customWidth="1"/>
    <col min="8199" max="8199" width="17.5703125" customWidth="1"/>
    <col min="8200" max="8200" width="18.85546875" customWidth="1"/>
    <col min="8201" max="8201" width="19.140625" customWidth="1"/>
    <col min="8446" max="8446" width="0.85546875" customWidth="1"/>
    <col min="8447" max="8447" width="8.5703125" customWidth="1"/>
    <col min="8448" max="8448" width="13.140625" customWidth="1"/>
    <col min="8449" max="8449" width="19.42578125" customWidth="1"/>
    <col min="8450" max="8450" width="18.42578125" customWidth="1"/>
    <col min="8451" max="8451" width="18.5703125" customWidth="1"/>
    <col min="8452" max="8452" width="19.140625" customWidth="1"/>
    <col min="8453" max="8453" width="18.28515625" customWidth="1"/>
    <col min="8454" max="8454" width="14.42578125" customWidth="1"/>
    <col min="8455" max="8455" width="17.5703125" customWidth="1"/>
    <col min="8456" max="8456" width="18.85546875" customWidth="1"/>
    <col min="8457" max="8457" width="19.140625" customWidth="1"/>
    <col min="8702" max="8702" width="0.85546875" customWidth="1"/>
    <col min="8703" max="8703" width="8.5703125" customWidth="1"/>
    <col min="8704" max="8704" width="13.140625" customWidth="1"/>
    <col min="8705" max="8705" width="19.42578125" customWidth="1"/>
    <col min="8706" max="8706" width="18.42578125" customWidth="1"/>
    <col min="8707" max="8707" width="18.5703125" customWidth="1"/>
    <col min="8708" max="8708" width="19.140625" customWidth="1"/>
    <col min="8709" max="8709" width="18.28515625" customWidth="1"/>
    <col min="8710" max="8710" width="14.42578125" customWidth="1"/>
    <col min="8711" max="8711" width="17.5703125" customWidth="1"/>
    <col min="8712" max="8712" width="18.85546875" customWidth="1"/>
    <col min="8713" max="8713" width="19.140625" customWidth="1"/>
    <col min="8958" max="8958" width="0.85546875" customWidth="1"/>
    <col min="8959" max="8959" width="8.5703125" customWidth="1"/>
    <col min="8960" max="8960" width="13.140625" customWidth="1"/>
    <col min="8961" max="8961" width="19.42578125" customWidth="1"/>
    <col min="8962" max="8962" width="18.42578125" customWidth="1"/>
    <col min="8963" max="8963" width="18.5703125" customWidth="1"/>
    <col min="8964" max="8964" width="19.140625" customWidth="1"/>
    <col min="8965" max="8965" width="18.28515625" customWidth="1"/>
    <col min="8966" max="8966" width="14.42578125" customWidth="1"/>
    <col min="8967" max="8967" width="17.5703125" customWidth="1"/>
    <col min="8968" max="8968" width="18.85546875" customWidth="1"/>
    <col min="8969" max="8969" width="19.140625" customWidth="1"/>
    <col min="9214" max="9214" width="0.85546875" customWidth="1"/>
    <col min="9215" max="9215" width="8.5703125" customWidth="1"/>
    <col min="9216" max="9216" width="13.140625" customWidth="1"/>
    <col min="9217" max="9217" width="19.42578125" customWidth="1"/>
    <col min="9218" max="9218" width="18.42578125" customWidth="1"/>
    <col min="9219" max="9219" width="18.5703125" customWidth="1"/>
    <col min="9220" max="9220" width="19.140625" customWidth="1"/>
    <col min="9221" max="9221" width="18.28515625" customWidth="1"/>
    <col min="9222" max="9222" width="14.42578125" customWidth="1"/>
    <col min="9223" max="9223" width="17.5703125" customWidth="1"/>
    <col min="9224" max="9224" width="18.85546875" customWidth="1"/>
    <col min="9225" max="9225" width="19.140625" customWidth="1"/>
    <col min="9470" max="9470" width="0.85546875" customWidth="1"/>
    <col min="9471" max="9471" width="8.5703125" customWidth="1"/>
    <col min="9472" max="9472" width="13.140625" customWidth="1"/>
    <col min="9473" max="9473" width="19.42578125" customWidth="1"/>
    <col min="9474" max="9474" width="18.42578125" customWidth="1"/>
    <col min="9475" max="9475" width="18.5703125" customWidth="1"/>
    <col min="9476" max="9476" width="19.140625" customWidth="1"/>
    <col min="9477" max="9477" width="18.28515625" customWidth="1"/>
    <col min="9478" max="9478" width="14.42578125" customWidth="1"/>
    <col min="9479" max="9479" width="17.5703125" customWidth="1"/>
    <col min="9480" max="9480" width="18.85546875" customWidth="1"/>
    <col min="9481" max="9481" width="19.140625" customWidth="1"/>
    <col min="9726" max="9726" width="0.85546875" customWidth="1"/>
    <col min="9727" max="9727" width="8.5703125" customWidth="1"/>
    <col min="9728" max="9728" width="13.140625" customWidth="1"/>
    <col min="9729" max="9729" width="19.42578125" customWidth="1"/>
    <col min="9730" max="9730" width="18.42578125" customWidth="1"/>
    <col min="9731" max="9731" width="18.5703125" customWidth="1"/>
    <col min="9732" max="9732" width="19.140625" customWidth="1"/>
    <col min="9733" max="9733" width="18.28515625" customWidth="1"/>
    <col min="9734" max="9734" width="14.42578125" customWidth="1"/>
    <col min="9735" max="9735" width="17.5703125" customWidth="1"/>
    <col min="9736" max="9736" width="18.85546875" customWidth="1"/>
    <col min="9737" max="9737" width="19.140625" customWidth="1"/>
    <col min="9982" max="9982" width="0.85546875" customWidth="1"/>
    <col min="9983" max="9983" width="8.5703125" customWidth="1"/>
    <col min="9984" max="9984" width="13.140625" customWidth="1"/>
    <col min="9985" max="9985" width="19.42578125" customWidth="1"/>
    <col min="9986" max="9986" width="18.42578125" customWidth="1"/>
    <col min="9987" max="9987" width="18.5703125" customWidth="1"/>
    <col min="9988" max="9988" width="19.140625" customWidth="1"/>
    <col min="9989" max="9989" width="18.28515625" customWidth="1"/>
    <col min="9990" max="9990" width="14.42578125" customWidth="1"/>
    <col min="9991" max="9991" width="17.5703125" customWidth="1"/>
    <col min="9992" max="9992" width="18.85546875" customWidth="1"/>
    <col min="9993" max="9993" width="19.140625" customWidth="1"/>
    <col min="10238" max="10238" width="0.85546875" customWidth="1"/>
    <col min="10239" max="10239" width="8.5703125" customWidth="1"/>
    <col min="10240" max="10240" width="13.140625" customWidth="1"/>
    <col min="10241" max="10241" width="19.42578125" customWidth="1"/>
    <col min="10242" max="10242" width="18.42578125" customWidth="1"/>
    <col min="10243" max="10243" width="18.5703125" customWidth="1"/>
    <col min="10244" max="10244" width="19.140625" customWidth="1"/>
    <col min="10245" max="10245" width="18.28515625" customWidth="1"/>
    <col min="10246" max="10246" width="14.42578125" customWidth="1"/>
    <col min="10247" max="10247" width="17.5703125" customWidth="1"/>
    <col min="10248" max="10248" width="18.85546875" customWidth="1"/>
    <col min="10249" max="10249" width="19.140625" customWidth="1"/>
    <col min="10494" max="10494" width="0.85546875" customWidth="1"/>
    <col min="10495" max="10495" width="8.5703125" customWidth="1"/>
    <col min="10496" max="10496" width="13.140625" customWidth="1"/>
    <col min="10497" max="10497" width="19.42578125" customWidth="1"/>
    <col min="10498" max="10498" width="18.42578125" customWidth="1"/>
    <col min="10499" max="10499" width="18.5703125" customWidth="1"/>
    <col min="10500" max="10500" width="19.140625" customWidth="1"/>
    <col min="10501" max="10501" width="18.28515625" customWidth="1"/>
    <col min="10502" max="10502" width="14.42578125" customWidth="1"/>
    <col min="10503" max="10503" width="17.5703125" customWidth="1"/>
    <col min="10504" max="10504" width="18.85546875" customWidth="1"/>
    <col min="10505" max="10505" width="19.140625" customWidth="1"/>
    <col min="10750" max="10750" width="0.85546875" customWidth="1"/>
    <col min="10751" max="10751" width="8.5703125" customWidth="1"/>
    <col min="10752" max="10752" width="13.140625" customWidth="1"/>
    <col min="10753" max="10753" width="19.42578125" customWidth="1"/>
    <col min="10754" max="10754" width="18.42578125" customWidth="1"/>
    <col min="10755" max="10755" width="18.5703125" customWidth="1"/>
    <col min="10756" max="10756" width="19.140625" customWidth="1"/>
    <col min="10757" max="10757" width="18.28515625" customWidth="1"/>
    <col min="10758" max="10758" width="14.42578125" customWidth="1"/>
    <col min="10759" max="10759" width="17.5703125" customWidth="1"/>
    <col min="10760" max="10760" width="18.85546875" customWidth="1"/>
    <col min="10761" max="10761" width="19.140625" customWidth="1"/>
    <col min="11006" max="11006" width="0.85546875" customWidth="1"/>
    <col min="11007" max="11007" width="8.5703125" customWidth="1"/>
    <col min="11008" max="11008" width="13.140625" customWidth="1"/>
    <col min="11009" max="11009" width="19.42578125" customWidth="1"/>
    <col min="11010" max="11010" width="18.42578125" customWidth="1"/>
    <col min="11011" max="11011" width="18.5703125" customWidth="1"/>
    <col min="11012" max="11012" width="19.140625" customWidth="1"/>
    <col min="11013" max="11013" width="18.28515625" customWidth="1"/>
    <col min="11014" max="11014" width="14.42578125" customWidth="1"/>
    <col min="11015" max="11015" width="17.5703125" customWidth="1"/>
    <col min="11016" max="11016" width="18.85546875" customWidth="1"/>
    <col min="11017" max="11017" width="19.140625" customWidth="1"/>
    <col min="11262" max="11262" width="0.85546875" customWidth="1"/>
    <col min="11263" max="11263" width="8.5703125" customWidth="1"/>
    <col min="11264" max="11264" width="13.140625" customWidth="1"/>
    <col min="11265" max="11265" width="19.42578125" customWidth="1"/>
    <col min="11266" max="11266" width="18.42578125" customWidth="1"/>
    <col min="11267" max="11267" width="18.5703125" customWidth="1"/>
    <col min="11268" max="11268" width="19.140625" customWidth="1"/>
    <col min="11269" max="11269" width="18.28515625" customWidth="1"/>
    <col min="11270" max="11270" width="14.42578125" customWidth="1"/>
    <col min="11271" max="11271" width="17.5703125" customWidth="1"/>
    <col min="11272" max="11272" width="18.85546875" customWidth="1"/>
    <col min="11273" max="11273" width="19.140625" customWidth="1"/>
    <col min="11518" max="11518" width="0.85546875" customWidth="1"/>
    <col min="11519" max="11519" width="8.5703125" customWidth="1"/>
    <col min="11520" max="11520" width="13.140625" customWidth="1"/>
    <col min="11521" max="11521" width="19.42578125" customWidth="1"/>
    <col min="11522" max="11522" width="18.42578125" customWidth="1"/>
    <col min="11523" max="11523" width="18.5703125" customWidth="1"/>
    <col min="11524" max="11524" width="19.140625" customWidth="1"/>
    <col min="11525" max="11525" width="18.28515625" customWidth="1"/>
    <col min="11526" max="11526" width="14.42578125" customWidth="1"/>
    <col min="11527" max="11527" width="17.5703125" customWidth="1"/>
    <col min="11528" max="11528" width="18.85546875" customWidth="1"/>
    <col min="11529" max="11529" width="19.140625" customWidth="1"/>
    <col min="11774" max="11774" width="0.85546875" customWidth="1"/>
    <col min="11775" max="11775" width="8.5703125" customWidth="1"/>
    <col min="11776" max="11776" width="13.140625" customWidth="1"/>
    <col min="11777" max="11777" width="19.42578125" customWidth="1"/>
    <col min="11778" max="11778" width="18.42578125" customWidth="1"/>
    <col min="11779" max="11779" width="18.5703125" customWidth="1"/>
    <col min="11780" max="11780" width="19.140625" customWidth="1"/>
    <col min="11781" max="11781" width="18.28515625" customWidth="1"/>
    <col min="11782" max="11782" width="14.42578125" customWidth="1"/>
    <col min="11783" max="11783" width="17.5703125" customWidth="1"/>
    <col min="11784" max="11784" width="18.85546875" customWidth="1"/>
    <col min="11785" max="11785" width="19.140625" customWidth="1"/>
    <col min="12030" max="12030" width="0.85546875" customWidth="1"/>
    <col min="12031" max="12031" width="8.5703125" customWidth="1"/>
    <col min="12032" max="12032" width="13.140625" customWidth="1"/>
    <col min="12033" max="12033" width="19.42578125" customWidth="1"/>
    <col min="12034" max="12034" width="18.42578125" customWidth="1"/>
    <col min="12035" max="12035" width="18.5703125" customWidth="1"/>
    <col min="12036" max="12036" width="19.140625" customWidth="1"/>
    <col min="12037" max="12037" width="18.28515625" customWidth="1"/>
    <col min="12038" max="12038" width="14.42578125" customWidth="1"/>
    <col min="12039" max="12039" width="17.5703125" customWidth="1"/>
    <col min="12040" max="12040" width="18.85546875" customWidth="1"/>
    <col min="12041" max="12041" width="19.140625" customWidth="1"/>
    <col min="12286" max="12286" width="0.85546875" customWidth="1"/>
    <col min="12287" max="12287" width="8.5703125" customWidth="1"/>
    <col min="12288" max="12288" width="13.140625" customWidth="1"/>
    <col min="12289" max="12289" width="19.42578125" customWidth="1"/>
    <col min="12290" max="12290" width="18.42578125" customWidth="1"/>
    <col min="12291" max="12291" width="18.5703125" customWidth="1"/>
    <col min="12292" max="12292" width="19.140625" customWidth="1"/>
    <col min="12293" max="12293" width="18.28515625" customWidth="1"/>
    <col min="12294" max="12294" width="14.42578125" customWidth="1"/>
    <col min="12295" max="12295" width="17.5703125" customWidth="1"/>
    <col min="12296" max="12296" width="18.85546875" customWidth="1"/>
    <col min="12297" max="12297" width="19.140625" customWidth="1"/>
    <col min="12542" max="12542" width="0.85546875" customWidth="1"/>
    <col min="12543" max="12543" width="8.5703125" customWidth="1"/>
    <col min="12544" max="12544" width="13.140625" customWidth="1"/>
    <col min="12545" max="12545" width="19.42578125" customWidth="1"/>
    <col min="12546" max="12546" width="18.42578125" customWidth="1"/>
    <col min="12547" max="12547" width="18.5703125" customWidth="1"/>
    <col min="12548" max="12548" width="19.140625" customWidth="1"/>
    <col min="12549" max="12549" width="18.28515625" customWidth="1"/>
    <col min="12550" max="12550" width="14.42578125" customWidth="1"/>
    <col min="12551" max="12551" width="17.5703125" customWidth="1"/>
    <col min="12552" max="12552" width="18.85546875" customWidth="1"/>
    <col min="12553" max="12553" width="19.140625" customWidth="1"/>
    <col min="12798" max="12798" width="0.85546875" customWidth="1"/>
    <col min="12799" max="12799" width="8.5703125" customWidth="1"/>
    <col min="12800" max="12800" width="13.140625" customWidth="1"/>
    <col min="12801" max="12801" width="19.42578125" customWidth="1"/>
    <col min="12802" max="12802" width="18.42578125" customWidth="1"/>
    <col min="12803" max="12803" width="18.5703125" customWidth="1"/>
    <col min="12804" max="12804" width="19.140625" customWidth="1"/>
    <col min="12805" max="12805" width="18.28515625" customWidth="1"/>
    <col min="12806" max="12806" width="14.42578125" customWidth="1"/>
    <col min="12807" max="12807" width="17.5703125" customWidth="1"/>
    <col min="12808" max="12808" width="18.85546875" customWidth="1"/>
    <col min="12809" max="12809" width="19.140625" customWidth="1"/>
    <col min="13054" max="13054" width="0.85546875" customWidth="1"/>
    <col min="13055" max="13055" width="8.5703125" customWidth="1"/>
    <col min="13056" max="13056" width="13.140625" customWidth="1"/>
    <col min="13057" max="13057" width="19.42578125" customWidth="1"/>
    <col min="13058" max="13058" width="18.42578125" customWidth="1"/>
    <col min="13059" max="13059" width="18.5703125" customWidth="1"/>
    <col min="13060" max="13060" width="19.140625" customWidth="1"/>
    <col min="13061" max="13061" width="18.28515625" customWidth="1"/>
    <col min="13062" max="13062" width="14.42578125" customWidth="1"/>
    <col min="13063" max="13063" width="17.5703125" customWidth="1"/>
    <col min="13064" max="13064" width="18.85546875" customWidth="1"/>
    <col min="13065" max="13065" width="19.140625" customWidth="1"/>
    <col min="13310" max="13310" width="0.85546875" customWidth="1"/>
    <col min="13311" max="13311" width="8.5703125" customWidth="1"/>
    <col min="13312" max="13312" width="13.140625" customWidth="1"/>
    <col min="13313" max="13313" width="19.42578125" customWidth="1"/>
    <col min="13314" max="13314" width="18.42578125" customWidth="1"/>
    <col min="13315" max="13315" width="18.5703125" customWidth="1"/>
    <col min="13316" max="13316" width="19.140625" customWidth="1"/>
    <col min="13317" max="13317" width="18.28515625" customWidth="1"/>
    <col min="13318" max="13318" width="14.42578125" customWidth="1"/>
    <col min="13319" max="13319" width="17.5703125" customWidth="1"/>
    <col min="13320" max="13320" width="18.85546875" customWidth="1"/>
    <col min="13321" max="13321" width="19.140625" customWidth="1"/>
    <col min="13566" max="13566" width="0.85546875" customWidth="1"/>
    <col min="13567" max="13567" width="8.5703125" customWidth="1"/>
    <col min="13568" max="13568" width="13.140625" customWidth="1"/>
    <col min="13569" max="13569" width="19.42578125" customWidth="1"/>
    <col min="13570" max="13570" width="18.42578125" customWidth="1"/>
    <col min="13571" max="13571" width="18.5703125" customWidth="1"/>
    <col min="13572" max="13572" width="19.140625" customWidth="1"/>
    <col min="13573" max="13573" width="18.28515625" customWidth="1"/>
    <col min="13574" max="13574" width="14.42578125" customWidth="1"/>
    <col min="13575" max="13575" width="17.5703125" customWidth="1"/>
    <col min="13576" max="13576" width="18.85546875" customWidth="1"/>
    <col min="13577" max="13577" width="19.140625" customWidth="1"/>
    <col min="13822" max="13822" width="0.85546875" customWidth="1"/>
    <col min="13823" max="13823" width="8.5703125" customWidth="1"/>
    <col min="13824" max="13824" width="13.140625" customWidth="1"/>
    <col min="13825" max="13825" width="19.42578125" customWidth="1"/>
    <col min="13826" max="13826" width="18.42578125" customWidth="1"/>
    <col min="13827" max="13827" width="18.5703125" customWidth="1"/>
    <col min="13828" max="13828" width="19.140625" customWidth="1"/>
    <col min="13829" max="13829" width="18.28515625" customWidth="1"/>
    <col min="13830" max="13830" width="14.42578125" customWidth="1"/>
    <col min="13831" max="13831" width="17.5703125" customWidth="1"/>
    <col min="13832" max="13832" width="18.85546875" customWidth="1"/>
    <col min="13833" max="13833" width="19.140625" customWidth="1"/>
    <col min="14078" max="14078" width="0.85546875" customWidth="1"/>
    <col min="14079" max="14079" width="8.5703125" customWidth="1"/>
    <col min="14080" max="14080" width="13.140625" customWidth="1"/>
    <col min="14081" max="14081" width="19.42578125" customWidth="1"/>
    <col min="14082" max="14082" width="18.42578125" customWidth="1"/>
    <col min="14083" max="14083" width="18.5703125" customWidth="1"/>
    <col min="14084" max="14084" width="19.140625" customWidth="1"/>
    <col min="14085" max="14085" width="18.28515625" customWidth="1"/>
    <col min="14086" max="14086" width="14.42578125" customWidth="1"/>
    <col min="14087" max="14087" width="17.5703125" customWidth="1"/>
    <col min="14088" max="14088" width="18.85546875" customWidth="1"/>
    <col min="14089" max="14089" width="19.140625" customWidth="1"/>
    <col min="14334" max="14334" width="0.85546875" customWidth="1"/>
    <col min="14335" max="14335" width="8.5703125" customWidth="1"/>
    <col min="14336" max="14336" width="13.140625" customWidth="1"/>
    <col min="14337" max="14337" width="19.42578125" customWidth="1"/>
    <col min="14338" max="14338" width="18.42578125" customWidth="1"/>
    <col min="14339" max="14339" width="18.5703125" customWidth="1"/>
    <col min="14340" max="14340" width="19.140625" customWidth="1"/>
    <col min="14341" max="14341" width="18.28515625" customWidth="1"/>
    <col min="14342" max="14342" width="14.42578125" customWidth="1"/>
    <col min="14343" max="14343" width="17.5703125" customWidth="1"/>
    <col min="14344" max="14344" width="18.85546875" customWidth="1"/>
    <col min="14345" max="14345" width="19.140625" customWidth="1"/>
    <col min="14590" max="14590" width="0.85546875" customWidth="1"/>
    <col min="14591" max="14591" width="8.5703125" customWidth="1"/>
    <col min="14592" max="14592" width="13.140625" customWidth="1"/>
    <col min="14593" max="14593" width="19.42578125" customWidth="1"/>
    <col min="14594" max="14594" width="18.42578125" customWidth="1"/>
    <col min="14595" max="14595" width="18.5703125" customWidth="1"/>
    <col min="14596" max="14596" width="19.140625" customWidth="1"/>
    <col min="14597" max="14597" width="18.28515625" customWidth="1"/>
    <col min="14598" max="14598" width="14.42578125" customWidth="1"/>
    <col min="14599" max="14599" width="17.5703125" customWidth="1"/>
    <col min="14600" max="14600" width="18.85546875" customWidth="1"/>
    <col min="14601" max="14601" width="19.140625" customWidth="1"/>
    <col min="14846" max="14846" width="0.85546875" customWidth="1"/>
    <col min="14847" max="14847" width="8.5703125" customWidth="1"/>
    <col min="14848" max="14848" width="13.140625" customWidth="1"/>
    <col min="14849" max="14849" width="19.42578125" customWidth="1"/>
    <col min="14850" max="14850" width="18.42578125" customWidth="1"/>
    <col min="14851" max="14851" width="18.5703125" customWidth="1"/>
    <col min="14852" max="14852" width="19.140625" customWidth="1"/>
    <col min="14853" max="14853" width="18.28515625" customWidth="1"/>
    <col min="14854" max="14854" width="14.42578125" customWidth="1"/>
    <col min="14855" max="14855" width="17.5703125" customWidth="1"/>
    <col min="14856" max="14856" width="18.85546875" customWidth="1"/>
    <col min="14857" max="14857" width="19.140625" customWidth="1"/>
    <col min="15102" max="15102" width="0.85546875" customWidth="1"/>
    <col min="15103" max="15103" width="8.5703125" customWidth="1"/>
    <col min="15104" max="15104" width="13.140625" customWidth="1"/>
    <col min="15105" max="15105" width="19.42578125" customWidth="1"/>
    <col min="15106" max="15106" width="18.42578125" customWidth="1"/>
    <col min="15107" max="15107" width="18.5703125" customWidth="1"/>
    <col min="15108" max="15108" width="19.140625" customWidth="1"/>
    <col min="15109" max="15109" width="18.28515625" customWidth="1"/>
    <col min="15110" max="15110" width="14.42578125" customWidth="1"/>
    <col min="15111" max="15111" width="17.5703125" customWidth="1"/>
    <col min="15112" max="15112" width="18.85546875" customWidth="1"/>
    <col min="15113" max="15113" width="19.140625" customWidth="1"/>
    <col min="15358" max="15358" width="0.85546875" customWidth="1"/>
    <col min="15359" max="15359" width="8.5703125" customWidth="1"/>
    <col min="15360" max="15360" width="13.140625" customWidth="1"/>
    <col min="15361" max="15361" width="19.42578125" customWidth="1"/>
    <col min="15362" max="15362" width="18.42578125" customWidth="1"/>
    <col min="15363" max="15363" width="18.5703125" customWidth="1"/>
    <col min="15364" max="15364" width="19.140625" customWidth="1"/>
    <col min="15365" max="15365" width="18.28515625" customWidth="1"/>
    <col min="15366" max="15366" width="14.42578125" customWidth="1"/>
    <col min="15367" max="15367" width="17.5703125" customWidth="1"/>
    <col min="15368" max="15368" width="18.85546875" customWidth="1"/>
    <col min="15369" max="15369" width="19.140625" customWidth="1"/>
    <col min="15614" max="15614" width="0.85546875" customWidth="1"/>
    <col min="15615" max="15615" width="8.5703125" customWidth="1"/>
    <col min="15616" max="15616" width="13.140625" customWidth="1"/>
    <col min="15617" max="15617" width="19.42578125" customWidth="1"/>
    <col min="15618" max="15618" width="18.42578125" customWidth="1"/>
    <col min="15619" max="15619" width="18.5703125" customWidth="1"/>
    <col min="15620" max="15620" width="19.140625" customWidth="1"/>
    <col min="15621" max="15621" width="18.28515625" customWidth="1"/>
    <col min="15622" max="15622" width="14.42578125" customWidth="1"/>
    <col min="15623" max="15623" width="17.5703125" customWidth="1"/>
    <col min="15624" max="15624" width="18.85546875" customWidth="1"/>
    <col min="15625" max="15625" width="19.140625" customWidth="1"/>
    <col min="15870" max="15870" width="0.85546875" customWidth="1"/>
    <col min="15871" max="15871" width="8.5703125" customWidth="1"/>
    <col min="15872" max="15872" width="13.140625" customWidth="1"/>
    <col min="15873" max="15873" width="19.42578125" customWidth="1"/>
    <col min="15874" max="15874" width="18.42578125" customWidth="1"/>
    <col min="15875" max="15875" width="18.5703125" customWidth="1"/>
    <col min="15876" max="15876" width="19.140625" customWidth="1"/>
    <col min="15877" max="15877" width="18.28515625" customWidth="1"/>
    <col min="15878" max="15878" width="14.42578125" customWidth="1"/>
    <col min="15879" max="15879" width="17.5703125" customWidth="1"/>
    <col min="15880" max="15880" width="18.85546875" customWidth="1"/>
    <col min="15881" max="15881" width="19.140625" customWidth="1"/>
    <col min="16126" max="16126" width="0.85546875" customWidth="1"/>
    <col min="16127" max="16127" width="8.5703125" customWidth="1"/>
    <col min="16128" max="16128" width="13.140625" customWidth="1"/>
    <col min="16129" max="16129" width="19.42578125" customWidth="1"/>
    <col min="16130" max="16130" width="18.42578125" customWidth="1"/>
    <col min="16131" max="16131" width="18.5703125" customWidth="1"/>
    <col min="16132" max="16132" width="19.140625" customWidth="1"/>
    <col min="16133" max="16133" width="18.28515625" customWidth="1"/>
    <col min="16134" max="16134" width="14.42578125" customWidth="1"/>
    <col min="16135" max="16135" width="17.5703125" customWidth="1"/>
    <col min="16136" max="16136" width="18.85546875" customWidth="1"/>
    <col min="16137" max="16137" width="19.140625" customWidth="1"/>
  </cols>
  <sheetData>
    <row r="1" spans="1:252" ht="16.5" customHeight="1" thickBot="1"/>
    <row r="2" spans="1:252" ht="27.75" customHeight="1">
      <c r="B2" s="3"/>
      <c r="C2" s="3"/>
      <c r="D2" s="4"/>
      <c r="E2" s="4"/>
      <c r="F2" s="4"/>
      <c r="G2" s="4"/>
      <c r="H2" s="4"/>
      <c r="I2" s="122" t="s">
        <v>0</v>
      </c>
      <c r="J2" s="123"/>
      <c r="K2" s="123"/>
      <c r="L2" s="124"/>
    </row>
    <row r="3" spans="1:252" ht="12.95" customHeight="1">
      <c r="I3" s="125" t="s">
        <v>1</v>
      </c>
      <c r="J3" s="126"/>
      <c r="K3" s="126"/>
      <c r="L3" s="127"/>
    </row>
    <row r="4" spans="1:252" ht="12.95" customHeight="1" thickBot="1">
      <c r="I4" s="128"/>
      <c r="J4" s="129"/>
      <c r="K4" s="129"/>
      <c r="L4" s="130"/>
    </row>
    <row r="5" spans="1:252" ht="13.5" customHeight="1" thickBot="1">
      <c r="B5" s="131"/>
      <c r="C5" s="131"/>
      <c r="D5" s="131"/>
      <c r="E5" s="5"/>
      <c r="F5" s="5"/>
      <c r="G5" s="6"/>
      <c r="H5" s="7"/>
    </row>
    <row r="6" spans="1:252" ht="12.75" customHeight="1" thickBot="1">
      <c r="B6" s="132" t="s">
        <v>2</v>
      </c>
      <c r="C6" s="133"/>
      <c r="D6" s="133"/>
      <c r="E6" s="133"/>
      <c r="F6" s="133"/>
      <c r="G6" s="133"/>
      <c r="H6" s="133"/>
      <c r="I6" s="133"/>
      <c r="J6" s="133"/>
      <c r="K6" s="133"/>
      <c r="L6" s="134"/>
    </row>
    <row r="7" spans="1:252" s="9" customFormat="1" ht="9" customHeight="1">
      <c r="A7" s="8"/>
      <c r="B7" s="135" t="s">
        <v>3</v>
      </c>
      <c r="C7" s="136"/>
      <c r="D7" s="136"/>
      <c r="E7" s="136"/>
      <c r="F7" s="136"/>
      <c r="G7" s="136"/>
      <c r="H7" s="136"/>
      <c r="I7" s="136" t="s">
        <v>4</v>
      </c>
      <c r="J7" s="136"/>
      <c r="K7" s="137" t="s">
        <v>5</v>
      </c>
      <c r="L7" s="138"/>
      <c r="IM7" s="10"/>
      <c r="IN7" s="10"/>
      <c r="IO7" s="10"/>
      <c r="IP7" s="10"/>
      <c r="IQ7" s="10"/>
      <c r="IR7" s="10"/>
    </row>
    <row r="8" spans="1:252" s="12" customFormat="1" ht="20.25" customHeight="1" thickBot="1">
      <c r="A8" s="11"/>
      <c r="B8" s="149" t="s">
        <v>6</v>
      </c>
      <c r="C8" s="150"/>
      <c r="D8" s="150"/>
      <c r="E8" s="150"/>
      <c r="F8" s="150"/>
      <c r="G8" s="150"/>
      <c r="H8" s="150"/>
      <c r="I8" s="151" t="s">
        <v>7</v>
      </c>
      <c r="J8" s="152"/>
      <c r="K8" s="153" t="s">
        <v>8</v>
      </c>
      <c r="L8" s="154"/>
    </row>
    <row r="9" spans="1:252" ht="13.5" customHeight="1" thickBot="1">
      <c r="B9" s="155" t="s">
        <v>9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1:252" s="19" customFormat="1" ht="8.25" customHeight="1" thickBot="1">
      <c r="A10" s="13"/>
      <c r="B10" s="158" t="s">
        <v>10</v>
      </c>
      <c r="C10" s="159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M10" s="20"/>
      <c r="IN10" s="20"/>
      <c r="IO10" s="20"/>
      <c r="IP10" s="20"/>
      <c r="IQ10" s="20"/>
      <c r="IR10" s="20"/>
    </row>
    <row r="11" spans="1:252" s="12" customFormat="1" ht="20.25" customHeight="1" thickBot="1">
      <c r="A11" s="11"/>
      <c r="B11" s="160">
        <v>0</v>
      </c>
      <c r="C11" s="161"/>
      <c r="D11" s="21">
        <v>384025.63</v>
      </c>
      <c r="E11" s="22">
        <f>B11+D11</f>
        <v>384025.63</v>
      </c>
      <c r="F11" s="22">
        <v>185222.71</v>
      </c>
      <c r="G11" s="23">
        <v>1319.24</v>
      </c>
      <c r="H11" s="21">
        <f>K104</f>
        <v>276619.16400000005</v>
      </c>
      <c r="I11" s="24">
        <v>0</v>
      </c>
      <c r="J11" s="22">
        <f>SUM(E11+F11+G11-H11+I11)</f>
        <v>293948.41599999991</v>
      </c>
      <c r="K11" s="22">
        <v>0</v>
      </c>
      <c r="L11" s="25">
        <f>J11-K11</f>
        <v>293948.41599999991</v>
      </c>
      <c r="N11"/>
      <c r="O11"/>
      <c r="P11"/>
    </row>
    <row r="12" spans="1:252" ht="13.5" customHeight="1" thickBot="1">
      <c r="B12" s="132" t="s">
        <v>20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</row>
    <row r="13" spans="1:252" s="28" customFormat="1" ht="12" customHeight="1">
      <c r="A13" s="26"/>
      <c r="B13" s="139" t="s">
        <v>21</v>
      </c>
      <c r="C13" s="141" t="s">
        <v>22</v>
      </c>
      <c r="D13" s="141"/>
      <c r="E13" s="141" t="s">
        <v>23</v>
      </c>
      <c r="F13" s="141"/>
      <c r="G13" s="141"/>
      <c r="H13" s="27" t="s">
        <v>24</v>
      </c>
      <c r="I13" s="143" t="s">
        <v>25</v>
      </c>
      <c r="J13" s="143"/>
      <c r="K13" s="145" t="s">
        <v>26</v>
      </c>
      <c r="L13" s="146"/>
      <c r="IM13" s="29"/>
      <c r="IN13" s="29"/>
      <c r="IO13" s="29"/>
      <c r="IP13" s="29"/>
      <c r="IQ13" s="29"/>
      <c r="IR13" s="29"/>
    </row>
    <row r="14" spans="1:252" s="28" customFormat="1" ht="12.75" customHeight="1" thickBot="1">
      <c r="A14" s="26"/>
      <c r="B14" s="140"/>
      <c r="C14" s="119" t="s">
        <v>27</v>
      </c>
      <c r="D14" s="120" t="s">
        <v>28</v>
      </c>
      <c r="E14" s="142"/>
      <c r="F14" s="142"/>
      <c r="G14" s="142"/>
      <c r="H14" s="121" t="s">
        <v>29</v>
      </c>
      <c r="I14" s="144"/>
      <c r="J14" s="144"/>
      <c r="K14" s="147"/>
      <c r="L14" s="148"/>
      <c r="IM14" s="29"/>
      <c r="IN14" s="29"/>
      <c r="IO14" s="29"/>
      <c r="IP14" s="29"/>
      <c r="IQ14" s="29"/>
      <c r="IR14" s="29"/>
    </row>
    <row r="15" spans="1:252" s="32" customFormat="1" ht="24.95" customHeight="1">
      <c r="A15" s="30"/>
      <c r="B15" s="115" t="s">
        <v>30</v>
      </c>
      <c r="C15" s="116">
        <v>45567</v>
      </c>
      <c r="D15" s="117">
        <v>6074</v>
      </c>
      <c r="E15" s="166" t="s">
        <v>31</v>
      </c>
      <c r="F15" s="166"/>
      <c r="G15" s="166"/>
      <c r="H15" s="118" t="s">
        <v>32</v>
      </c>
      <c r="I15" s="167" t="s">
        <v>33</v>
      </c>
      <c r="J15" s="167"/>
      <c r="K15" s="168">
        <v>3523.73</v>
      </c>
      <c r="L15" s="169"/>
    </row>
    <row r="16" spans="1:252" s="32" customFormat="1" ht="24.95" customHeight="1">
      <c r="A16" s="30"/>
      <c r="B16" s="31" t="s">
        <v>34</v>
      </c>
      <c r="C16" s="33">
        <v>45567</v>
      </c>
      <c r="D16" s="34">
        <v>6074</v>
      </c>
      <c r="E16" s="162" t="s">
        <v>35</v>
      </c>
      <c r="F16" s="162"/>
      <c r="G16" s="162"/>
      <c r="H16" s="35" t="s">
        <v>32</v>
      </c>
      <c r="I16" s="163" t="s">
        <v>33</v>
      </c>
      <c r="J16" s="163"/>
      <c r="K16" s="164">
        <v>6795.8</v>
      </c>
      <c r="L16" s="165"/>
    </row>
    <row r="17" spans="1:252" s="37" customFormat="1" ht="24.95" customHeight="1">
      <c r="A17" s="36"/>
      <c r="B17" s="31" t="s">
        <v>36</v>
      </c>
      <c r="C17" s="33">
        <v>45567</v>
      </c>
      <c r="D17" s="34">
        <v>6074</v>
      </c>
      <c r="E17" s="162" t="s">
        <v>37</v>
      </c>
      <c r="F17" s="162"/>
      <c r="G17" s="162"/>
      <c r="H17" s="35" t="s">
        <v>32</v>
      </c>
      <c r="I17" s="163" t="s">
        <v>33</v>
      </c>
      <c r="J17" s="163"/>
      <c r="K17" s="164">
        <v>6629.61</v>
      </c>
      <c r="L17" s="165"/>
      <c r="IM17" s="38"/>
      <c r="IN17" s="38"/>
      <c r="IO17" s="38"/>
      <c r="IP17" s="38"/>
      <c r="IQ17" s="38"/>
      <c r="IR17" s="38"/>
    </row>
    <row r="18" spans="1:252" s="32" customFormat="1" ht="24.95" customHeight="1">
      <c r="A18" s="30"/>
      <c r="B18" s="31" t="s">
        <v>38</v>
      </c>
      <c r="C18" s="33">
        <v>45567</v>
      </c>
      <c r="D18" s="34">
        <v>6074</v>
      </c>
      <c r="E18" s="162" t="s">
        <v>39</v>
      </c>
      <c r="F18" s="162"/>
      <c r="G18" s="162"/>
      <c r="H18" s="35" t="s">
        <v>32</v>
      </c>
      <c r="I18" s="163" t="s">
        <v>33</v>
      </c>
      <c r="J18" s="163"/>
      <c r="K18" s="164">
        <v>2967.71</v>
      </c>
      <c r="L18" s="165"/>
    </row>
    <row r="19" spans="1:252" s="32" customFormat="1" ht="24.95" customHeight="1">
      <c r="A19" s="30"/>
      <c r="B19" s="31" t="s">
        <v>40</v>
      </c>
      <c r="C19" s="33">
        <v>45567</v>
      </c>
      <c r="D19" s="34">
        <v>6074</v>
      </c>
      <c r="E19" s="162" t="s">
        <v>41</v>
      </c>
      <c r="F19" s="162"/>
      <c r="G19" s="162"/>
      <c r="H19" s="35" t="s">
        <v>32</v>
      </c>
      <c r="I19" s="163" t="s">
        <v>33</v>
      </c>
      <c r="J19" s="163"/>
      <c r="K19" s="164">
        <v>1969.11</v>
      </c>
      <c r="L19" s="165"/>
    </row>
    <row r="20" spans="1:252" s="32" customFormat="1" ht="24.95" customHeight="1">
      <c r="A20" s="30"/>
      <c r="B20" s="31" t="s">
        <v>42</v>
      </c>
      <c r="C20" s="33">
        <v>45567</v>
      </c>
      <c r="D20" s="34">
        <v>6074</v>
      </c>
      <c r="E20" s="162" t="s">
        <v>43</v>
      </c>
      <c r="F20" s="162"/>
      <c r="G20" s="162"/>
      <c r="H20" s="35" t="s">
        <v>32</v>
      </c>
      <c r="I20" s="163" t="s">
        <v>33</v>
      </c>
      <c r="J20" s="163"/>
      <c r="K20" s="164">
        <v>4365.38</v>
      </c>
      <c r="L20" s="165"/>
    </row>
    <row r="21" spans="1:252" s="32" customFormat="1" ht="24.95" customHeight="1">
      <c r="A21" s="30"/>
      <c r="B21" s="31" t="s">
        <v>44</v>
      </c>
      <c r="C21" s="39" t="s">
        <v>45</v>
      </c>
      <c r="D21" s="40" t="s">
        <v>46</v>
      </c>
      <c r="E21" s="162" t="s">
        <v>47</v>
      </c>
      <c r="F21" s="162"/>
      <c r="G21" s="162"/>
      <c r="H21" s="41" t="s">
        <v>32</v>
      </c>
      <c r="I21" s="170" t="s">
        <v>33</v>
      </c>
      <c r="J21" s="170"/>
      <c r="K21" s="164">
        <v>4146.83</v>
      </c>
      <c r="L21" s="165"/>
    </row>
    <row r="22" spans="1:252" s="32" customFormat="1" ht="24.95" customHeight="1">
      <c r="A22" s="30"/>
      <c r="B22" s="31" t="s">
        <v>48</v>
      </c>
      <c r="C22" s="33">
        <v>45567</v>
      </c>
      <c r="D22" s="34">
        <v>6074</v>
      </c>
      <c r="E22" s="162" t="s">
        <v>49</v>
      </c>
      <c r="F22" s="162"/>
      <c r="G22" s="162"/>
      <c r="H22" s="35" t="s">
        <v>32</v>
      </c>
      <c r="I22" s="163" t="s">
        <v>33</v>
      </c>
      <c r="J22" s="163"/>
      <c r="K22" s="164">
        <v>4661.34</v>
      </c>
      <c r="L22" s="165"/>
    </row>
    <row r="23" spans="1:252" s="32" customFormat="1" ht="24.95" customHeight="1">
      <c r="A23" s="30"/>
      <c r="B23" s="31" t="s">
        <v>50</v>
      </c>
      <c r="C23" s="33">
        <v>45567</v>
      </c>
      <c r="D23" s="34">
        <v>6074</v>
      </c>
      <c r="E23" s="162" t="s">
        <v>51</v>
      </c>
      <c r="F23" s="162"/>
      <c r="G23" s="162"/>
      <c r="H23" s="35" t="s">
        <v>32</v>
      </c>
      <c r="I23" s="163" t="s">
        <v>33</v>
      </c>
      <c r="J23" s="163"/>
      <c r="K23" s="171">
        <v>4281.43</v>
      </c>
      <c r="L23" s="172"/>
    </row>
    <row r="24" spans="1:252" s="32" customFormat="1" ht="24.95" customHeight="1">
      <c r="A24" s="30"/>
      <c r="B24" s="31" t="s">
        <v>52</v>
      </c>
      <c r="C24" s="33">
        <v>45567</v>
      </c>
      <c r="D24" s="34">
        <v>6074</v>
      </c>
      <c r="E24" s="162" t="s">
        <v>53</v>
      </c>
      <c r="F24" s="162"/>
      <c r="G24" s="162"/>
      <c r="H24" s="35" t="s">
        <v>32</v>
      </c>
      <c r="I24" s="163" t="s">
        <v>33</v>
      </c>
      <c r="J24" s="163"/>
      <c r="K24" s="171">
        <v>6682.87</v>
      </c>
      <c r="L24" s="172"/>
    </row>
    <row r="25" spans="1:252" s="32" customFormat="1" ht="24.95" customHeight="1">
      <c r="A25" s="30"/>
      <c r="B25" s="31" t="s">
        <v>54</v>
      </c>
      <c r="C25" s="33">
        <v>45567</v>
      </c>
      <c r="D25" s="34">
        <v>6074</v>
      </c>
      <c r="E25" s="162" t="s">
        <v>55</v>
      </c>
      <c r="F25" s="162"/>
      <c r="G25" s="162"/>
      <c r="H25" s="35" t="s">
        <v>32</v>
      </c>
      <c r="I25" s="163" t="s">
        <v>33</v>
      </c>
      <c r="J25" s="163"/>
      <c r="K25" s="171">
        <v>4749.8999999999996</v>
      </c>
      <c r="L25" s="172"/>
    </row>
    <row r="26" spans="1:252" s="32" customFormat="1" ht="24.95" customHeight="1">
      <c r="A26" s="30"/>
      <c r="B26" s="31" t="s">
        <v>56</v>
      </c>
      <c r="C26" s="33">
        <v>45567</v>
      </c>
      <c r="D26" s="34">
        <v>6074</v>
      </c>
      <c r="E26" s="162" t="s">
        <v>57</v>
      </c>
      <c r="F26" s="162"/>
      <c r="G26" s="162"/>
      <c r="H26" s="35" t="s">
        <v>32</v>
      </c>
      <c r="I26" s="163" t="s">
        <v>33</v>
      </c>
      <c r="J26" s="163"/>
      <c r="K26" s="171">
        <v>3966.35</v>
      </c>
      <c r="L26" s="172"/>
    </row>
    <row r="27" spans="1:252" s="32" customFormat="1" ht="24.95" customHeight="1">
      <c r="A27" s="30"/>
      <c r="B27" s="31" t="s">
        <v>58</v>
      </c>
      <c r="C27" s="33">
        <v>45567</v>
      </c>
      <c r="D27" s="34">
        <v>6074</v>
      </c>
      <c r="E27" s="162" t="s">
        <v>59</v>
      </c>
      <c r="F27" s="162"/>
      <c r="G27" s="162"/>
      <c r="H27" s="35" t="s">
        <v>32</v>
      </c>
      <c r="I27" s="163" t="s">
        <v>33</v>
      </c>
      <c r="J27" s="163"/>
      <c r="K27" s="171">
        <v>3272</v>
      </c>
      <c r="L27" s="172"/>
    </row>
    <row r="28" spans="1:252" s="32" customFormat="1" ht="24.95" customHeight="1">
      <c r="A28" s="30"/>
      <c r="B28" s="31" t="s">
        <v>60</v>
      </c>
      <c r="C28" s="33">
        <v>45567</v>
      </c>
      <c r="D28" s="34">
        <v>6074</v>
      </c>
      <c r="E28" s="162" t="s">
        <v>61</v>
      </c>
      <c r="F28" s="162"/>
      <c r="G28" s="162"/>
      <c r="H28" s="35" t="s">
        <v>32</v>
      </c>
      <c r="I28" s="163" t="s">
        <v>33</v>
      </c>
      <c r="J28" s="163"/>
      <c r="K28" s="171">
        <v>3182.17</v>
      </c>
      <c r="L28" s="172"/>
    </row>
    <row r="29" spans="1:252" s="32" customFormat="1" ht="24.95" customHeight="1">
      <c r="A29" s="30"/>
      <c r="B29" s="31" t="s">
        <v>62</v>
      </c>
      <c r="C29" s="33">
        <v>45567</v>
      </c>
      <c r="D29" s="34">
        <v>6074</v>
      </c>
      <c r="E29" s="162" t="s">
        <v>63</v>
      </c>
      <c r="F29" s="162"/>
      <c r="G29" s="162"/>
      <c r="H29" s="35" t="s">
        <v>32</v>
      </c>
      <c r="I29" s="163" t="s">
        <v>33</v>
      </c>
      <c r="J29" s="163"/>
      <c r="K29" s="171">
        <v>5380</v>
      </c>
      <c r="L29" s="172"/>
    </row>
    <row r="30" spans="1:252" s="32" customFormat="1" ht="24.95" customHeight="1">
      <c r="A30" s="30"/>
      <c r="B30" s="31" t="s">
        <v>64</v>
      </c>
      <c r="C30" s="33">
        <v>45567</v>
      </c>
      <c r="D30" s="34">
        <v>6074</v>
      </c>
      <c r="E30" s="162" t="s">
        <v>65</v>
      </c>
      <c r="F30" s="162"/>
      <c r="G30" s="162"/>
      <c r="H30" s="35" t="s">
        <v>32</v>
      </c>
      <c r="I30" s="163" t="s">
        <v>33</v>
      </c>
      <c r="J30" s="163"/>
      <c r="K30" s="171">
        <v>3513.02</v>
      </c>
      <c r="L30" s="172"/>
    </row>
    <row r="31" spans="1:252" s="32" customFormat="1" ht="24.95" customHeight="1">
      <c r="A31" s="30"/>
      <c r="B31" s="31" t="s">
        <v>66</v>
      </c>
      <c r="C31" s="33">
        <v>45567</v>
      </c>
      <c r="D31" s="34">
        <v>6074</v>
      </c>
      <c r="E31" s="162" t="s">
        <v>67</v>
      </c>
      <c r="F31" s="162"/>
      <c r="G31" s="162"/>
      <c r="H31" s="35" t="s">
        <v>32</v>
      </c>
      <c r="I31" s="163" t="s">
        <v>33</v>
      </c>
      <c r="J31" s="163"/>
      <c r="K31" s="171">
        <v>4054.95</v>
      </c>
      <c r="L31" s="172"/>
    </row>
    <row r="32" spans="1:252" s="32" customFormat="1" ht="24.95" customHeight="1">
      <c r="A32" s="30"/>
      <c r="B32" s="31" t="s">
        <v>68</v>
      </c>
      <c r="C32" s="33">
        <v>45567</v>
      </c>
      <c r="D32" s="34">
        <v>6074</v>
      </c>
      <c r="E32" s="162" t="s">
        <v>69</v>
      </c>
      <c r="F32" s="162"/>
      <c r="G32" s="162"/>
      <c r="H32" s="35" t="s">
        <v>32</v>
      </c>
      <c r="I32" s="163" t="s">
        <v>33</v>
      </c>
      <c r="J32" s="163"/>
      <c r="K32" s="171">
        <v>2857.8</v>
      </c>
      <c r="L32" s="172"/>
    </row>
    <row r="33" spans="1:14" s="32" customFormat="1" ht="24.95" customHeight="1">
      <c r="A33" s="30"/>
      <c r="B33" s="31" t="s">
        <v>70</v>
      </c>
      <c r="C33" s="33">
        <v>45567</v>
      </c>
      <c r="D33" s="34">
        <v>6074</v>
      </c>
      <c r="E33" s="162" t="s">
        <v>71</v>
      </c>
      <c r="F33" s="162"/>
      <c r="G33" s="162"/>
      <c r="H33" s="35" t="s">
        <v>32</v>
      </c>
      <c r="I33" s="163" t="s">
        <v>33</v>
      </c>
      <c r="J33" s="163"/>
      <c r="K33" s="171">
        <v>4745.7</v>
      </c>
      <c r="L33" s="172"/>
    </row>
    <row r="34" spans="1:14" s="32" customFormat="1" ht="24.95" customHeight="1">
      <c r="A34" s="30"/>
      <c r="B34" s="31" t="s">
        <v>72</v>
      </c>
      <c r="C34" s="33">
        <v>45567</v>
      </c>
      <c r="D34" s="34">
        <v>6074</v>
      </c>
      <c r="E34" s="162" t="s">
        <v>73</v>
      </c>
      <c r="F34" s="162"/>
      <c r="G34" s="162"/>
      <c r="H34" s="35" t="s">
        <v>32</v>
      </c>
      <c r="I34" s="163" t="s">
        <v>33</v>
      </c>
      <c r="J34" s="163"/>
      <c r="K34" s="171">
        <v>2071.25</v>
      </c>
      <c r="L34" s="172"/>
      <c r="M34" s="42"/>
    </row>
    <row r="35" spans="1:14" s="32" customFormat="1" ht="24.95" customHeight="1">
      <c r="A35" s="30"/>
      <c r="B35" s="31" t="s">
        <v>74</v>
      </c>
      <c r="C35" s="33">
        <v>45567</v>
      </c>
      <c r="D35" s="34">
        <v>6074</v>
      </c>
      <c r="E35" s="162" t="s">
        <v>75</v>
      </c>
      <c r="F35" s="162"/>
      <c r="G35" s="162"/>
      <c r="H35" s="35" t="s">
        <v>32</v>
      </c>
      <c r="I35" s="163" t="s">
        <v>33</v>
      </c>
      <c r="J35" s="163"/>
      <c r="K35" s="171">
        <v>2217.3000000000002</v>
      </c>
      <c r="L35" s="172"/>
    </row>
    <row r="36" spans="1:14" s="32" customFormat="1" ht="24.95" customHeight="1">
      <c r="A36" s="30"/>
      <c r="B36" s="31" t="s">
        <v>76</v>
      </c>
      <c r="C36" s="33">
        <v>45567</v>
      </c>
      <c r="D36" s="34">
        <v>6074</v>
      </c>
      <c r="E36" s="162" t="s">
        <v>77</v>
      </c>
      <c r="F36" s="162"/>
      <c r="G36" s="162"/>
      <c r="H36" s="35" t="s">
        <v>32</v>
      </c>
      <c r="I36" s="163" t="s">
        <v>33</v>
      </c>
      <c r="J36" s="163"/>
      <c r="K36" s="171">
        <v>2437.5</v>
      </c>
      <c r="L36" s="172"/>
    </row>
    <row r="37" spans="1:14" s="32" customFormat="1" ht="24.95" customHeight="1">
      <c r="A37" s="30"/>
      <c r="B37" s="31" t="s">
        <v>78</v>
      </c>
      <c r="C37" s="33">
        <v>45567</v>
      </c>
      <c r="D37" s="34">
        <v>6074</v>
      </c>
      <c r="E37" s="162" t="s">
        <v>79</v>
      </c>
      <c r="F37" s="162"/>
      <c r="G37" s="162"/>
      <c r="H37" s="35" t="s">
        <v>32</v>
      </c>
      <c r="I37" s="163" t="s">
        <v>33</v>
      </c>
      <c r="J37" s="163"/>
      <c r="K37" s="171">
        <v>3949.4</v>
      </c>
      <c r="L37" s="172"/>
    </row>
    <row r="38" spans="1:14" s="32" customFormat="1" ht="24.95" customHeight="1">
      <c r="A38" s="30"/>
      <c r="B38" s="31" t="s">
        <v>80</v>
      </c>
      <c r="C38" s="33">
        <v>45567</v>
      </c>
      <c r="D38" s="34">
        <v>6074</v>
      </c>
      <c r="E38" s="162" t="s">
        <v>81</v>
      </c>
      <c r="F38" s="162"/>
      <c r="G38" s="162"/>
      <c r="H38" s="35" t="s">
        <v>32</v>
      </c>
      <c r="I38" s="163" t="s">
        <v>33</v>
      </c>
      <c r="J38" s="163"/>
      <c r="K38" s="171">
        <v>4008.98</v>
      </c>
      <c r="L38" s="172"/>
    </row>
    <row r="39" spans="1:14" s="32" customFormat="1" ht="24.95" customHeight="1" thickBot="1">
      <c r="A39" s="30"/>
      <c r="B39" s="31" t="s">
        <v>82</v>
      </c>
      <c r="C39" s="33">
        <v>45567</v>
      </c>
      <c r="D39" s="34">
        <v>6074</v>
      </c>
      <c r="E39" s="182" t="s">
        <v>83</v>
      </c>
      <c r="F39" s="183"/>
      <c r="G39" s="184"/>
      <c r="H39" s="35" t="s">
        <v>32</v>
      </c>
      <c r="I39" s="163" t="s">
        <v>33</v>
      </c>
      <c r="J39" s="163"/>
      <c r="K39" s="171">
        <v>1808.62</v>
      </c>
      <c r="L39" s="172"/>
    </row>
    <row r="40" spans="1:14" s="32" customFormat="1" ht="24.95" customHeight="1" thickBot="1">
      <c r="A40" s="30"/>
      <c r="B40" s="31" t="s">
        <v>84</v>
      </c>
      <c r="C40" s="43">
        <v>45567</v>
      </c>
      <c r="D40" s="44">
        <v>6074</v>
      </c>
      <c r="E40" s="185" t="s">
        <v>85</v>
      </c>
      <c r="F40" s="185"/>
      <c r="G40" s="185"/>
      <c r="H40" s="45" t="s">
        <v>32</v>
      </c>
      <c r="I40" s="186" t="s">
        <v>33</v>
      </c>
      <c r="J40" s="186"/>
      <c r="K40" s="187">
        <v>27.16</v>
      </c>
      <c r="L40" s="188"/>
      <c r="M40" s="46">
        <f>SUM(K15:L40)</f>
        <v>98265.909999999989</v>
      </c>
    </row>
    <row r="41" spans="1:14" s="32" customFormat="1" ht="24.95" customHeight="1" thickBot="1">
      <c r="A41" s="30"/>
      <c r="B41" s="31" t="s">
        <v>86</v>
      </c>
      <c r="C41" s="47" t="s">
        <v>45</v>
      </c>
      <c r="D41" s="48" t="s">
        <v>87</v>
      </c>
      <c r="E41" s="173" t="s">
        <v>88</v>
      </c>
      <c r="F41" s="173"/>
      <c r="G41" s="173"/>
      <c r="H41" s="49" t="s">
        <v>32</v>
      </c>
      <c r="I41" s="174" t="s">
        <v>33</v>
      </c>
      <c r="J41" s="174"/>
      <c r="K41" s="175">
        <v>600</v>
      </c>
      <c r="L41" s="175"/>
    </row>
    <row r="42" spans="1:14" s="32" customFormat="1" ht="24.95" customHeight="1" thickBot="1">
      <c r="A42" s="30"/>
      <c r="B42" s="31" t="s">
        <v>89</v>
      </c>
      <c r="C42" s="50" t="s">
        <v>45</v>
      </c>
      <c r="D42" s="51" t="s">
        <v>90</v>
      </c>
      <c r="E42" s="176" t="s">
        <v>91</v>
      </c>
      <c r="F42" s="177"/>
      <c r="G42" s="178"/>
      <c r="H42" s="52" t="s">
        <v>32</v>
      </c>
      <c r="I42" s="179" t="s">
        <v>33</v>
      </c>
      <c r="J42" s="179"/>
      <c r="K42" s="180">
        <v>1973.03</v>
      </c>
      <c r="L42" s="181"/>
    </row>
    <row r="43" spans="1:14" s="32" customFormat="1" ht="24.95" customHeight="1" thickBot="1">
      <c r="A43" s="30"/>
      <c r="B43" s="31" t="s">
        <v>92</v>
      </c>
      <c r="C43" s="53" t="s">
        <v>45</v>
      </c>
      <c r="D43" s="54" t="s">
        <v>90</v>
      </c>
      <c r="E43" s="193" t="s">
        <v>93</v>
      </c>
      <c r="F43" s="194"/>
      <c r="G43" s="195"/>
      <c r="H43" s="55" t="s">
        <v>32</v>
      </c>
      <c r="I43" s="196" t="s">
        <v>33</v>
      </c>
      <c r="J43" s="196"/>
      <c r="K43" s="197">
        <v>1951.23</v>
      </c>
      <c r="L43" s="198"/>
      <c r="M43" s="56">
        <f>SUM(K42:L43)</f>
        <v>3924.26</v>
      </c>
      <c r="N43" s="57"/>
    </row>
    <row r="44" spans="1:14" s="32" customFormat="1" ht="24.95" customHeight="1">
      <c r="A44" s="30"/>
      <c r="B44" s="31" t="s">
        <v>94</v>
      </c>
      <c r="C44" s="47" t="s">
        <v>45</v>
      </c>
      <c r="D44" s="58" t="s">
        <v>95</v>
      </c>
      <c r="E44" s="189" t="s">
        <v>96</v>
      </c>
      <c r="F44" s="189"/>
      <c r="G44" s="189"/>
      <c r="H44" s="59" t="s">
        <v>32</v>
      </c>
      <c r="I44" s="190" t="s">
        <v>33</v>
      </c>
      <c r="J44" s="190"/>
      <c r="K44" s="191">
        <v>8263.68</v>
      </c>
      <c r="L44" s="192"/>
    </row>
    <row r="45" spans="1:14" s="32" customFormat="1" ht="24.95" customHeight="1">
      <c r="A45" s="30"/>
      <c r="B45" s="31" t="s">
        <v>97</v>
      </c>
      <c r="C45" s="47" t="s">
        <v>45</v>
      </c>
      <c r="D45" s="58" t="s">
        <v>98</v>
      </c>
      <c r="E45" s="189" t="s">
        <v>99</v>
      </c>
      <c r="F45" s="189"/>
      <c r="G45" s="189"/>
      <c r="H45" s="59" t="s">
        <v>32</v>
      </c>
      <c r="I45" s="190" t="s">
        <v>33</v>
      </c>
      <c r="J45" s="190"/>
      <c r="K45" s="191">
        <v>1759.03</v>
      </c>
      <c r="L45" s="192"/>
      <c r="M45" s="60"/>
    </row>
    <row r="46" spans="1:14" s="32" customFormat="1" ht="24.95" customHeight="1">
      <c r="A46" s="30"/>
      <c r="B46" s="31" t="s">
        <v>100</v>
      </c>
      <c r="C46" s="47" t="s">
        <v>45</v>
      </c>
      <c r="D46" s="58" t="s">
        <v>101</v>
      </c>
      <c r="E46" s="189" t="s">
        <v>102</v>
      </c>
      <c r="F46" s="189"/>
      <c r="G46" s="189"/>
      <c r="H46" s="59" t="s">
        <v>32</v>
      </c>
      <c r="I46" s="190" t="s">
        <v>103</v>
      </c>
      <c r="J46" s="190"/>
      <c r="K46" s="191">
        <v>1634.75</v>
      </c>
      <c r="L46" s="192"/>
    </row>
    <row r="47" spans="1:14" s="32" customFormat="1" ht="24.95" customHeight="1">
      <c r="A47" s="30"/>
      <c r="B47" s="31" t="s">
        <v>104</v>
      </c>
      <c r="C47" s="47" t="s">
        <v>45</v>
      </c>
      <c r="D47" s="58" t="s">
        <v>105</v>
      </c>
      <c r="E47" s="189" t="s">
        <v>106</v>
      </c>
      <c r="F47" s="189"/>
      <c r="G47" s="189"/>
      <c r="H47" s="59" t="s">
        <v>32</v>
      </c>
      <c r="I47" s="190" t="s">
        <v>33</v>
      </c>
      <c r="J47" s="190"/>
      <c r="K47" s="191">
        <v>750</v>
      </c>
      <c r="L47" s="192"/>
    </row>
    <row r="48" spans="1:14" s="32" customFormat="1" ht="24.95" customHeight="1">
      <c r="A48" s="30"/>
      <c r="B48" s="31" t="s">
        <v>107</v>
      </c>
      <c r="C48" s="47" t="s">
        <v>45</v>
      </c>
      <c r="D48" s="58" t="s">
        <v>108</v>
      </c>
      <c r="E48" s="189" t="s">
        <v>109</v>
      </c>
      <c r="F48" s="189"/>
      <c r="G48" s="189"/>
      <c r="H48" s="59" t="s">
        <v>32</v>
      </c>
      <c r="I48" s="190" t="s">
        <v>33</v>
      </c>
      <c r="J48" s="190"/>
      <c r="K48" s="191">
        <v>2532.87</v>
      </c>
      <c r="L48" s="192"/>
    </row>
    <row r="49" spans="1:12" ht="28.5" customHeight="1">
      <c r="B49" s="31" t="s">
        <v>110</v>
      </c>
      <c r="C49" s="47" t="s">
        <v>45</v>
      </c>
      <c r="D49" s="58" t="s">
        <v>111</v>
      </c>
      <c r="E49" s="189" t="s">
        <v>112</v>
      </c>
      <c r="F49" s="189"/>
      <c r="G49" s="189"/>
      <c r="H49" s="61" t="s">
        <v>32</v>
      </c>
      <c r="I49" s="190" t="s">
        <v>113</v>
      </c>
      <c r="J49" s="190"/>
      <c r="K49" s="191">
        <v>3958.61</v>
      </c>
      <c r="L49" s="192"/>
    </row>
    <row r="50" spans="1:12" s="32" customFormat="1" ht="24.95" customHeight="1">
      <c r="A50" s="30"/>
      <c r="B50" s="31" t="s">
        <v>114</v>
      </c>
      <c r="C50" s="47" t="s">
        <v>45</v>
      </c>
      <c r="D50" s="58" t="s">
        <v>115</v>
      </c>
      <c r="E50" s="189" t="s">
        <v>116</v>
      </c>
      <c r="F50" s="189"/>
      <c r="G50" s="189"/>
      <c r="H50" s="62" t="s">
        <v>32</v>
      </c>
      <c r="I50" s="190" t="s">
        <v>103</v>
      </c>
      <c r="J50" s="190"/>
      <c r="K50" s="191">
        <v>4438.16</v>
      </c>
      <c r="L50" s="192"/>
    </row>
    <row r="51" spans="1:12" s="32" customFormat="1" ht="24.95" customHeight="1">
      <c r="A51" s="30"/>
      <c r="B51" s="31" t="s">
        <v>117</v>
      </c>
      <c r="C51" s="47" t="s">
        <v>45</v>
      </c>
      <c r="D51" s="58" t="s">
        <v>118</v>
      </c>
      <c r="E51" s="189" t="s">
        <v>119</v>
      </c>
      <c r="F51" s="189"/>
      <c r="G51" s="189"/>
      <c r="H51" s="62" t="s">
        <v>32</v>
      </c>
      <c r="I51" s="190" t="s">
        <v>103</v>
      </c>
      <c r="J51" s="190"/>
      <c r="K51" s="191">
        <v>765.69</v>
      </c>
      <c r="L51" s="192"/>
    </row>
    <row r="52" spans="1:12" s="32" customFormat="1" ht="24.95" customHeight="1">
      <c r="A52" s="30"/>
      <c r="B52" s="31" t="s">
        <v>120</v>
      </c>
      <c r="C52" s="47" t="s">
        <v>45</v>
      </c>
      <c r="D52" s="58" t="s">
        <v>121</v>
      </c>
      <c r="E52" s="189" t="s">
        <v>122</v>
      </c>
      <c r="F52" s="189"/>
      <c r="G52" s="189"/>
      <c r="H52" s="62" t="s">
        <v>32</v>
      </c>
      <c r="I52" s="190" t="s">
        <v>103</v>
      </c>
      <c r="J52" s="190"/>
      <c r="K52" s="191">
        <v>1609.53</v>
      </c>
      <c r="L52" s="192"/>
    </row>
    <row r="53" spans="1:12" s="32" customFormat="1" ht="24.95" customHeight="1">
      <c r="A53" s="30"/>
      <c r="B53" s="31" t="s">
        <v>123</v>
      </c>
      <c r="C53" s="63" t="s">
        <v>45</v>
      </c>
      <c r="D53" s="58" t="s">
        <v>124</v>
      </c>
      <c r="E53" s="189" t="s">
        <v>125</v>
      </c>
      <c r="F53" s="189"/>
      <c r="G53" s="189"/>
      <c r="H53" s="62">
        <v>45561</v>
      </c>
      <c r="I53" s="190" t="s">
        <v>103</v>
      </c>
      <c r="J53" s="190"/>
      <c r="K53" s="191">
        <v>7286.51</v>
      </c>
      <c r="L53" s="192"/>
    </row>
    <row r="54" spans="1:12" s="32" customFormat="1" ht="24.95" customHeight="1" thickBot="1">
      <c r="A54" s="30"/>
      <c r="B54" s="31" t="s">
        <v>126</v>
      </c>
      <c r="C54" s="64" t="s">
        <v>45</v>
      </c>
      <c r="D54" s="48" t="s">
        <v>127</v>
      </c>
      <c r="E54" s="173" t="s">
        <v>128</v>
      </c>
      <c r="F54" s="173"/>
      <c r="G54" s="173"/>
      <c r="H54" s="65">
        <v>45562</v>
      </c>
      <c r="I54" s="174" t="s">
        <v>113</v>
      </c>
      <c r="J54" s="174"/>
      <c r="K54" s="175">
        <v>2400</v>
      </c>
      <c r="L54" s="199"/>
    </row>
    <row r="55" spans="1:12" s="32" customFormat="1" ht="24.95" customHeight="1">
      <c r="A55" s="30"/>
      <c r="B55" s="31" t="s">
        <v>129</v>
      </c>
      <c r="C55" s="66">
        <v>45568</v>
      </c>
      <c r="D55" s="67">
        <v>7809</v>
      </c>
      <c r="E55" s="204" t="s">
        <v>130</v>
      </c>
      <c r="F55" s="204"/>
      <c r="G55" s="204"/>
      <c r="H55" s="68" t="s">
        <v>32</v>
      </c>
      <c r="I55" s="205" t="s">
        <v>33</v>
      </c>
      <c r="J55" s="205"/>
      <c r="K55" s="206">
        <v>2390.23</v>
      </c>
      <c r="L55" s="207"/>
    </row>
    <row r="56" spans="1:12" s="32" customFormat="1" ht="24.95" customHeight="1">
      <c r="A56" s="30"/>
      <c r="B56" s="31" t="s">
        <v>131</v>
      </c>
      <c r="C56" s="69">
        <v>45568</v>
      </c>
      <c r="D56" s="70">
        <v>7809</v>
      </c>
      <c r="E56" s="200" t="s">
        <v>132</v>
      </c>
      <c r="F56" s="200"/>
      <c r="G56" s="200"/>
      <c r="H56" s="71" t="s">
        <v>32</v>
      </c>
      <c r="I56" s="201" t="s">
        <v>33</v>
      </c>
      <c r="J56" s="201"/>
      <c r="K56" s="202">
        <v>3073.08</v>
      </c>
      <c r="L56" s="203"/>
    </row>
    <row r="57" spans="1:12" s="32" customFormat="1" ht="24.95" customHeight="1">
      <c r="A57" s="30"/>
      <c r="B57" s="31" t="s">
        <v>133</v>
      </c>
      <c r="C57" s="69">
        <v>45568</v>
      </c>
      <c r="D57" s="70">
        <v>7809</v>
      </c>
      <c r="E57" s="200" t="s">
        <v>134</v>
      </c>
      <c r="F57" s="200"/>
      <c r="G57" s="200"/>
      <c r="H57" s="71" t="s">
        <v>32</v>
      </c>
      <c r="I57" s="201" t="s">
        <v>33</v>
      </c>
      <c r="J57" s="201"/>
      <c r="K57" s="202">
        <v>1129.08</v>
      </c>
      <c r="L57" s="203"/>
    </row>
    <row r="58" spans="1:12" s="32" customFormat="1" ht="24.95" customHeight="1">
      <c r="A58" s="30"/>
      <c r="B58" s="31" t="s">
        <v>135</v>
      </c>
      <c r="C58" s="69">
        <v>45568</v>
      </c>
      <c r="D58" s="70">
        <v>7809</v>
      </c>
      <c r="E58" s="200" t="s">
        <v>136</v>
      </c>
      <c r="F58" s="200"/>
      <c r="G58" s="200"/>
      <c r="H58" s="71" t="s">
        <v>32</v>
      </c>
      <c r="I58" s="201" t="s">
        <v>33</v>
      </c>
      <c r="J58" s="201"/>
      <c r="K58" s="202">
        <v>807.4</v>
      </c>
      <c r="L58" s="203"/>
    </row>
    <row r="59" spans="1:12" s="32" customFormat="1" ht="24.95" customHeight="1">
      <c r="A59" s="30"/>
      <c r="B59" s="31" t="s">
        <v>137</v>
      </c>
      <c r="C59" s="69">
        <v>45568</v>
      </c>
      <c r="D59" s="70">
        <v>7809</v>
      </c>
      <c r="E59" s="200" t="s">
        <v>138</v>
      </c>
      <c r="F59" s="200"/>
      <c r="G59" s="200"/>
      <c r="H59" s="71" t="s">
        <v>32</v>
      </c>
      <c r="I59" s="201" t="s">
        <v>33</v>
      </c>
      <c r="J59" s="201"/>
      <c r="K59" s="202">
        <v>2043.26</v>
      </c>
      <c r="L59" s="203"/>
    </row>
    <row r="60" spans="1:12" s="32" customFormat="1" ht="24.95" customHeight="1">
      <c r="A60" s="30"/>
      <c r="B60" s="31" t="s">
        <v>139</v>
      </c>
      <c r="C60" s="69">
        <v>45568</v>
      </c>
      <c r="D60" s="70">
        <v>7809</v>
      </c>
      <c r="E60" s="200" t="s">
        <v>140</v>
      </c>
      <c r="F60" s="200"/>
      <c r="G60" s="200"/>
      <c r="H60" s="72" t="s">
        <v>32</v>
      </c>
      <c r="I60" s="210" t="s">
        <v>33</v>
      </c>
      <c r="J60" s="210"/>
      <c r="K60" s="202">
        <v>1914.98</v>
      </c>
      <c r="L60" s="203"/>
    </row>
    <row r="61" spans="1:12" s="32" customFormat="1" ht="24.95" customHeight="1">
      <c r="A61" s="30"/>
      <c r="B61" s="31" t="s">
        <v>141</v>
      </c>
      <c r="C61" s="69">
        <v>45568</v>
      </c>
      <c r="D61" s="70">
        <v>7809</v>
      </c>
      <c r="E61" s="200" t="s">
        <v>142</v>
      </c>
      <c r="F61" s="200"/>
      <c r="G61" s="200"/>
      <c r="H61" s="71" t="s">
        <v>32</v>
      </c>
      <c r="I61" s="201" t="s">
        <v>33</v>
      </c>
      <c r="J61" s="201"/>
      <c r="K61" s="202">
        <v>2112.73</v>
      </c>
      <c r="L61" s="203"/>
    </row>
    <row r="62" spans="1:12" s="32" customFormat="1" ht="24.95" customHeight="1">
      <c r="A62" s="30"/>
      <c r="B62" s="31" t="s">
        <v>143</v>
      </c>
      <c r="C62" s="69">
        <v>45568</v>
      </c>
      <c r="D62" s="70">
        <v>7809</v>
      </c>
      <c r="E62" s="200" t="s">
        <v>144</v>
      </c>
      <c r="F62" s="200"/>
      <c r="G62" s="200"/>
      <c r="H62" s="71" t="s">
        <v>32</v>
      </c>
      <c r="I62" s="201" t="s">
        <v>33</v>
      </c>
      <c r="J62" s="201"/>
      <c r="K62" s="208">
        <v>2043.26</v>
      </c>
      <c r="L62" s="209"/>
    </row>
    <row r="63" spans="1:12" s="32" customFormat="1" ht="24.95" customHeight="1">
      <c r="A63" s="30"/>
      <c r="B63" s="31" t="s">
        <v>145</v>
      </c>
      <c r="C63" s="69">
        <v>45568</v>
      </c>
      <c r="D63" s="70">
        <v>7809</v>
      </c>
      <c r="E63" s="200" t="s">
        <v>146</v>
      </c>
      <c r="F63" s="200"/>
      <c r="G63" s="200"/>
      <c r="H63" s="71" t="s">
        <v>32</v>
      </c>
      <c r="I63" s="201" t="s">
        <v>33</v>
      </c>
      <c r="J63" s="201"/>
      <c r="K63" s="208">
        <v>2143.2600000000002</v>
      </c>
      <c r="L63" s="209"/>
    </row>
    <row r="64" spans="1:12" s="32" customFormat="1" ht="24.95" customHeight="1">
      <c r="A64" s="30"/>
      <c r="B64" s="31" t="s">
        <v>147</v>
      </c>
      <c r="C64" s="69">
        <v>45568</v>
      </c>
      <c r="D64" s="70">
        <v>7809</v>
      </c>
      <c r="E64" s="200" t="s">
        <v>148</v>
      </c>
      <c r="F64" s="200"/>
      <c r="G64" s="200"/>
      <c r="H64" s="71" t="s">
        <v>32</v>
      </c>
      <c r="I64" s="201" t="s">
        <v>33</v>
      </c>
      <c r="J64" s="201"/>
      <c r="K64" s="208">
        <v>851.36</v>
      </c>
      <c r="L64" s="209"/>
    </row>
    <row r="65" spans="1:13" s="32" customFormat="1" ht="24.95" customHeight="1">
      <c r="A65" s="30"/>
      <c r="B65" s="31" t="s">
        <v>149</v>
      </c>
      <c r="C65" s="69">
        <v>45568</v>
      </c>
      <c r="D65" s="70">
        <v>7809</v>
      </c>
      <c r="E65" s="200" t="s">
        <v>150</v>
      </c>
      <c r="F65" s="200"/>
      <c r="G65" s="200"/>
      <c r="H65" s="71" t="s">
        <v>32</v>
      </c>
      <c r="I65" s="201" t="s">
        <v>33</v>
      </c>
      <c r="J65" s="201"/>
      <c r="K65" s="208">
        <v>2043.26</v>
      </c>
      <c r="L65" s="209"/>
    </row>
    <row r="66" spans="1:13" s="32" customFormat="1" ht="24.95" customHeight="1">
      <c r="A66" s="30"/>
      <c r="B66" s="31" t="s">
        <v>151</v>
      </c>
      <c r="C66" s="69">
        <v>45568</v>
      </c>
      <c r="D66" s="70">
        <v>7809</v>
      </c>
      <c r="E66" s="200" t="s">
        <v>152</v>
      </c>
      <c r="F66" s="200"/>
      <c r="G66" s="200"/>
      <c r="H66" s="71" t="s">
        <v>32</v>
      </c>
      <c r="I66" s="201" t="s">
        <v>33</v>
      </c>
      <c r="J66" s="201"/>
      <c r="K66" s="208">
        <v>2785.8</v>
      </c>
      <c r="L66" s="209"/>
    </row>
    <row r="67" spans="1:13" s="32" customFormat="1" ht="24.95" customHeight="1">
      <c r="A67" s="30"/>
      <c r="B67" s="31" t="s">
        <v>153</v>
      </c>
      <c r="C67" s="69">
        <v>45568</v>
      </c>
      <c r="D67" s="70">
        <v>7809</v>
      </c>
      <c r="E67" s="200" t="s">
        <v>154</v>
      </c>
      <c r="F67" s="200"/>
      <c r="G67" s="200"/>
      <c r="H67" s="71" t="s">
        <v>32</v>
      </c>
      <c r="I67" s="201" t="s">
        <v>33</v>
      </c>
      <c r="J67" s="201"/>
      <c r="K67" s="208">
        <v>1411.8</v>
      </c>
      <c r="L67" s="209"/>
    </row>
    <row r="68" spans="1:13" s="32" customFormat="1" ht="24.95" customHeight="1">
      <c r="A68" s="30"/>
      <c r="B68" s="31" t="s">
        <v>155</v>
      </c>
      <c r="C68" s="69">
        <v>45568</v>
      </c>
      <c r="D68" s="70">
        <v>7809</v>
      </c>
      <c r="E68" s="200" t="s">
        <v>156</v>
      </c>
      <c r="F68" s="200"/>
      <c r="G68" s="200"/>
      <c r="H68" s="71" t="s">
        <v>32</v>
      </c>
      <c r="I68" s="201" t="s">
        <v>33</v>
      </c>
      <c r="J68" s="201"/>
      <c r="K68" s="208">
        <v>3023.94</v>
      </c>
      <c r="L68" s="209"/>
    </row>
    <row r="69" spans="1:13" s="32" customFormat="1" ht="24.95" customHeight="1">
      <c r="A69" s="30"/>
      <c r="B69" s="31" t="s">
        <v>157</v>
      </c>
      <c r="C69" s="69">
        <v>45568</v>
      </c>
      <c r="D69" s="70">
        <v>7809</v>
      </c>
      <c r="E69" s="200" t="s">
        <v>158</v>
      </c>
      <c r="F69" s="200"/>
      <c r="G69" s="200"/>
      <c r="H69" s="71" t="s">
        <v>32</v>
      </c>
      <c r="I69" s="201" t="s">
        <v>33</v>
      </c>
      <c r="J69" s="201"/>
      <c r="K69" s="208">
        <v>1050.4000000000001</v>
      </c>
      <c r="L69" s="209"/>
    </row>
    <row r="70" spans="1:13" s="32" customFormat="1" ht="24.95" customHeight="1">
      <c r="A70" s="30"/>
      <c r="B70" s="31" t="s">
        <v>159</v>
      </c>
      <c r="C70" s="69">
        <v>45568</v>
      </c>
      <c r="D70" s="70">
        <v>7809</v>
      </c>
      <c r="E70" s="200" t="s">
        <v>160</v>
      </c>
      <c r="F70" s="200"/>
      <c r="G70" s="200"/>
      <c r="H70" s="71" t="s">
        <v>32</v>
      </c>
      <c r="I70" s="201" t="s">
        <v>33</v>
      </c>
      <c r="J70" s="201"/>
      <c r="K70" s="208">
        <v>1645.46</v>
      </c>
      <c r="L70" s="209"/>
    </row>
    <row r="71" spans="1:13" s="32" customFormat="1" ht="24.95" customHeight="1">
      <c r="A71" s="30"/>
      <c r="B71" s="31" t="s">
        <v>161</v>
      </c>
      <c r="C71" s="69">
        <v>45568</v>
      </c>
      <c r="D71" s="70">
        <v>7809</v>
      </c>
      <c r="E71" s="200" t="s">
        <v>162</v>
      </c>
      <c r="F71" s="200"/>
      <c r="G71" s="200"/>
      <c r="H71" s="71" t="s">
        <v>32</v>
      </c>
      <c r="I71" s="201" t="s">
        <v>33</v>
      </c>
      <c r="J71" s="201"/>
      <c r="K71" s="208">
        <v>1102.51</v>
      </c>
      <c r="L71" s="209"/>
    </row>
    <row r="72" spans="1:13" s="32" customFormat="1" ht="24.95" customHeight="1">
      <c r="A72" s="30"/>
      <c r="B72" s="31" t="s">
        <v>163</v>
      </c>
      <c r="C72" s="69">
        <v>45568</v>
      </c>
      <c r="D72" s="70">
        <v>7809</v>
      </c>
      <c r="E72" s="200" t="s">
        <v>164</v>
      </c>
      <c r="F72" s="200"/>
      <c r="G72" s="200"/>
      <c r="H72" s="71" t="s">
        <v>32</v>
      </c>
      <c r="I72" s="201" t="s">
        <v>33</v>
      </c>
      <c r="J72" s="201"/>
      <c r="K72" s="208">
        <v>2181.27</v>
      </c>
      <c r="L72" s="209"/>
    </row>
    <row r="73" spans="1:13" s="32" customFormat="1" ht="24.95" customHeight="1">
      <c r="A73" s="30"/>
      <c r="B73" s="31" t="s">
        <v>165</v>
      </c>
      <c r="C73" s="69">
        <v>45568</v>
      </c>
      <c r="D73" s="70">
        <v>7809</v>
      </c>
      <c r="E73" s="200" t="s">
        <v>166</v>
      </c>
      <c r="F73" s="200"/>
      <c r="G73" s="200"/>
      <c r="H73" s="71" t="s">
        <v>32</v>
      </c>
      <c r="I73" s="201" t="s">
        <v>33</v>
      </c>
      <c r="J73" s="201"/>
      <c r="K73" s="208">
        <v>906.93</v>
      </c>
      <c r="L73" s="209"/>
    </row>
    <row r="74" spans="1:13" s="32" customFormat="1" ht="24.95" customHeight="1">
      <c r="A74" s="30"/>
      <c r="B74" s="31" t="s">
        <v>167</v>
      </c>
      <c r="C74" s="69">
        <v>45568</v>
      </c>
      <c r="D74" s="70">
        <v>7809</v>
      </c>
      <c r="E74" s="200" t="s">
        <v>168</v>
      </c>
      <c r="F74" s="200"/>
      <c r="G74" s="200"/>
      <c r="H74" s="71" t="s">
        <v>32</v>
      </c>
      <c r="I74" s="201" t="s">
        <v>33</v>
      </c>
      <c r="J74" s="201"/>
      <c r="K74" s="208">
        <v>1362.17</v>
      </c>
      <c r="L74" s="209"/>
    </row>
    <row r="75" spans="1:13" s="32" customFormat="1" ht="24.95" customHeight="1">
      <c r="A75" s="30"/>
      <c r="B75" s="31" t="s">
        <v>169</v>
      </c>
      <c r="C75" s="69">
        <v>45568</v>
      </c>
      <c r="D75" s="70">
        <v>7809</v>
      </c>
      <c r="E75" s="200" t="s">
        <v>170</v>
      </c>
      <c r="F75" s="200"/>
      <c r="G75" s="200"/>
      <c r="H75" s="71" t="s">
        <v>32</v>
      </c>
      <c r="I75" s="201" t="s">
        <v>33</v>
      </c>
      <c r="J75" s="201"/>
      <c r="K75" s="208">
        <v>1850.75</v>
      </c>
      <c r="L75" s="209"/>
    </row>
    <row r="76" spans="1:13" s="32" customFormat="1" ht="24.95" customHeight="1" thickBot="1">
      <c r="A76" s="30"/>
      <c r="B76" s="31" t="s">
        <v>171</v>
      </c>
      <c r="C76" s="69">
        <v>45568</v>
      </c>
      <c r="D76" s="70">
        <v>7809</v>
      </c>
      <c r="E76" s="200" t="s">
        <v>172</v>
      </c>
      <c r="F76" s="200"/>
      <c r="G76" s="200"/>
      <c r="H76" s="71" t="s">
        <v>32</v>
      </c>
      <c r="I76" s="201" t="s">
        <v>33</v>
      </c>
      <c r="J76" s="201"/>
      <c r="K76" s="208">
        <v>395.2</v>
      </c>
      <c r="L76" s="209"/>
    </row>
    <row r="77" spans="1:13" s="32" customFormat="1" ht="24.95" customHeight="1" thickBot="1">
      <c r="A77" s="30"/>
      <c r="B77" s="31" t="s">
        <v>173</v>
      </c>
      <c r="C77" s="73">
        <v>45568</v>
      </c>
      <c r="D77" s="74">
        <v>7809</v>
      </c>
      <c r="E77" s="211" t="s">
        <v>174</v>
      </c>
      <c r="F77" s="211"/>
      <c r="G77" s="211"/>
      <c r="H77" s="75" t="s">
        <v>32</v>
      </c>
      <c r="I77" s="212" t="s">
        <v>33</v>
      </c>
      <c r="J77" s="212"/>
      <c r="K77" s="213">
        <v>507.03399999999999</v>
      </c>
      <c r="L77" s="214"/>
      <c r="M77" s="76">
        <f>SUM(K55:L77)</f>
        <v>38775.16399999999</v>
      </c>
    </row>
    <row r="78" spans="1:13" s="32" customFormat="1" ht="24.95" customHeight="1">
      <c r="A78" s="30"/>
      <c r="B78" s="31" t="s">
        <v>175</v>
      </c>
      <c r="C78" s="64" t="s">
        <v>176</v>
      </c>
      <c r="D78" s="48" t="s">
        <v>177</v>
      </c>
      <c r="E78" s="173" t="s">
        <v>178</v>
      </c>
      <c r="F78" s="173"/>
      <c r="G78" s="173"/>
      <c r="H78" s="65">
        <v>45567</v>
      </c>
      <c r="I78" s="174" t="s">
        <v>179</v>
      </c>
      <c r="J78" s="174"/>
      <c r="K78" s="175">
        <v>15960.23</v>
      </c>
      <c r="L78" s="199"/>
    </row>
    <row r="79" spans="1:13" s="32" customFormat="1" ht="24.95" customHeight="1">
      <c r="A79" s="30"/>
      <c r="B79" s="31" t="s">
        <v>180</v>
      </c>
      <c r="C79" s="77" t="s">
        <v>176</v>
      </c>
      <c r="D79" s="58" t="s">
        <v>181</v>
      </c>
      <c r="E79" s="189" t="s">
        <v>182</v>
      </c>
      <c r="F79" s="189"/>
      <c r="G79" s="189"/>
      <c r="H79" s="62" t="s">
        <v>32</v>
      </c>
      <c r="I79" s="190" t="s">
        <v>113</v>
      </c>
      <c r="J79" s="190"/>
      <c r="K79" s="191">
        <v>2043.26</v>
      </c>
      <c r="L79" s="191"/>
    </row>
    <row r="80" spans="1:13" s="32" customFormat="1" ht="24.95" customHeight="1">
      <c r="A80" s="30"/>
      <c r="B80" s="31" t="s">
        <v>183</v>
      </c>
      <c r="C80" s="77" t="s">
        <v>176</v>
      </c>
      <c r="D80" s="58" t="s">
        <v>184</v>
      </c>
      <c r="E80" s="189" t="s">
        <v>185</v>
      </c>
      <c r="F80" s="189"/>
      <c r="G80" s="189"/>
      <c r="H80" s="62" t="s">
        <v>32</v>
      </c>
      <c r="I80" s="190" t="s">
        <v>113</v>
      </c>
      <c r="J80" s="190"/>
      <c r="K80" s="191">
        <v>454.06</v>
      </c>
      <c r="L80" s="191"/>
    </row>
    <row r="81" spans="1:13" s="32" customFormat="1" ht="24.95" customHeight="1">
      <c r="A81" s="30"/>
      <c r="B81" s="31" t="s">
        <v>186</v>
      </c>
      <c r="C81" s="77" t="s">
        <v>176</v>
      </c>
      <c r="D81" s="58" t="s">
        <v>187</v>
      </c>
      <c r="E81" s="189" t="s">
        <v>188</v>
      </c>
      <c r="F81" s="189"/>
      <c r="G81" s="189"/>
      <c r="H81" s="62" t="s">
        <v>32</v>
      </c>
      <c r="I81" s="190" t="s">
        <v>113</v>
      </c>
      <c r="J81" s="190"/>
      <c r="K81" s="191">
        <v>4795.6899999999996</v>
      </c>
      <c r="L81" s="191"/>
    </row>
    <row r="82" spans="1:13" s="32" customFormat="1" ht="24.95" customHeight="1">
      <c r="A82" s="30"/>
      <c r="B82" s="31" t="s">
        <v>189</v>
      </c>
      <c r="C82" s="77" t="s">
        <v>176</v>
      </c>
      <c r="D82" s="58" t="s">
        <v>190</v>
      </c>
      <c r="E82" s="189" t="s">
        <v>191</v>
      </c>
      <c r="F82" s="189"/>
      <c r="G82" s="189"/>
      <c r="H82" s="62" t="s">
        <v>32</v>
      </c>
      <c r="I82" s="190" t="s">
        <v>113</v>
      </c>
      <c r="J82" s="190"/>
      <c r="K82" s="191">
        <v>440.4</v>
      </c>
      <c r="L82" s="191"/>
    </row>
    <row r="83" spans="1:13" s="32" customFormat="1" ht="24.95" customHeight="1">
      <c r="A83" s="30"/>
      <c r="B83" s="31" t="s">
        <v>192</v>
      </c>
      <c r="C83" s="77" t="s">
        <v>193</v>
      </c>
      <c r="D83" s="58" t="s">
        <v>194</v>
      </c>
      <c r="E83" s="189" t="s">
        <v>195</v>
      </c>
      <c r="F83" s="189"/>
      <c r="G83" s="189"/>
      <c r="H83" s="62">
        <v>45560</v>
      </c>
      <c r="I83" s="190" t="s">
        <v>196</v>
      </c>
      <c r="J83" s="190"/>
      <c r="K83" s="191">
        <v>1557.96</v>
      </c>
      <c r="L83" s="191"/>
    </row>
    <row r="84" spans="1:13" s="32" customFormat="1" ht="24.95" customHeight="1">
      <c r="A84" s="30"/>
      <c r="B84" s="31" t="s">
        <v>197</v>
      </c>
      <c r="C84" s="77" t="s">
        <v>198</v>
      </c>
      <c r="D84" s="78" t="s">
        <v>199</v>
      </c>
      <c r="E84" s="189" t="s">
        <v>200</v>
      </c>
      <c r="F84" s="189"/>
      <c r="G84" s="189"/>
      <c r="H84" s="62" t="s">
        <v>32</v>
      </c>
      <c r="I84" s="190" t="s">
        <v>33</v>
      </c>
      <c r="J84" s="190"/>
      <c r="K84" s="191">
        <v>1384.17</v>
      </c>
      <c r="L84" s="191"/>
    </row>
    <row r="85" spans="1:13" s="32" customFormat="1" ht="24.95" customHeight="1">
      <c r="A85" s="30"/>
      <c r="B85" s="31" t="s">
        <v>201</v>
      </c>
      <c r="C85" s="77" t="s">
        <v>202</v>
      </c>
      <c r="D85" s="58" t="s">
        <v>203</v>
      </c>
      <c r="E85" s="189" t="s">
        <v>204</v>
      </c>
      <c r="F85" s="189"/>
      <c r="G85" s="189"/>
      <c r="H85" s="62">
        <v>45566</v>
      </c>
      <c r="I85" s="190" t="s">
        <v>179</v>
      </c>
      <c r="J85" s="190"/>
      <c r="K85" s="191">
        <v>218.17</v>
      </c>
      <c r="L85" s="191"/>
    </row>
    <row r="86" spans="1:13" s="32" customFormat="1" ht="24.95" customHeight="1">
      <c r="A86" s="30"/>
      <c r="B86" s="31" t="s">
        <v>205</v>
      </c>
      <c r="C86" s="77" t="s">
        <v>202</v>
      </c>
      <c r="D86" s="58" t="s">
        <v>206</v>
      </c>
      <c r="E86" s="189" t="s">
        <v>207</v>
      </c>
      <c r="F86" s="189"/>
      <c r="G86" s="189"/>
      <c r="H86" s="62">
        <v>45561</v>
      </c>
      <c r="I86" s="190" t="s">
        <v>208</v>
      </c>
      <c r="J86" s="190"/>
      <c r="K86" s="191">
        <v>1029.2</v>
      </c>
      <c r="L86" s="191"/>
    </row>
    <row r="87" spans="1:13" s="32" customFormat="1" ht="24.95" customHeight="1">
      <c r="A87" s="30"/>
      <c r="B87" s="31" t="s">
        <v>209</v>
      </c>
      <c r="C87" s="77" t="s">
        <v>202</v>
      </c>
      <c r="D87" s="58" t="s">
        <v>210</v>
      </c>
      <c r="E87" s="189" t="s">
        <v>211</v>
      </c>
      <c r="F87" s="189"/>
      <c r="G87" s="189"/>
      <c r="H87" s="62">
        <v>45574</v>
      </c>
      <c r="I87" s="190" t="s">
        <v>179</v>
      </c>
      <c r="J87" s="190"/>
      <c r="K87" s="191">
        <v>152.22</v>
      </c>
      <c r="L87" s="191"/>
    </row>
    <row r="88" spans="1:13" s="32" customFormat="1" ht="24.95" customHeight="1">
      <c r="A88" s="30"/>
      <c r="B88" s="31" t="s">
        <v>212</v>
      </c>
      <c r="C88" s="77" t="s">
        <v>213</v>
      </c>
      <c r="D88" s="58" t="s">
        <v>214</v>
      </c>
      <c r="E88" s="189" t="s">
        <v>215</v>
      </c>
      <c r="F88" s="189"/>
      <c r="G88" s="189"/>
      <c r="H88" s="62">
        <v>45555</v>
      </c>
      <c r="I88" s="190" t="s">
        <v>196</v>
      </c>
      <c r="J88" s="190"/>
      <c r="K88" s="191">
        <v>1639.68</v>
      </c>
      <c r="L88" s="191"/>
    </row>
    <row r="89" spans="1:13" s="32" customFormat="1" ht="24.95" customHeight="1" thickBot="1">
      <c r="A89" s="30"/>
      <c r="B89" s="31" t="s">
        <v>216</v>
      </c>
      <c r="C89" s="47" t="s">
        <v>213</v>
      </c>
      <c r="D89" s="48" t="s">
        <v>217</v>
      </c>
      <c r="E89" s="173" t="s">
        <v>218</v>
      </c>
      <c r="F89" s="173"/>
      <c r="G89" s="173"/>
      <c r="H89" s="65">
        <v>45558</v>
      </c>
      <c r="I89" s="174" t="s">
        <v>196</v>
      </c>
      <c r="J89" s="174"/>
      <c r="K89" s="175">
        <v>601.04</v>
      </c>
      <c r="L89" s="175"/>
    </row>
    <row r="90" spans="1:13" s="32" customFormat="1" ht="24.95" customHeight="1" thickBot="1">
      <c r="A90" s="30"/>
      <c r="B90" s="31" t="s">
        <v>219</v>
      </c>
      <c r="C90" s="79" t="s">
        <v>220</v>
      </c>
      <c r="D90" s="80" t="s">
        <v>221</v>
      </c>
      <c r="E90" s="215" t="s">
        <v>222</v>
      </c>
      <c r="F90" s="215"/>
      <c r="G90" s="215"/>
      <c r="H90" s="81" t="s">
        <v>32</v>
      </c>
      <c r="I90" s="216" t="s">
        <v>33</v>
      </c>
      <c r="J90" s="216"/>
      <c r="K90" s="217">
        <v>3548.29</v>
      </c>
      <c r="L90" s="218"/>
    </row>
    <row r="91" spans="1:13" s="32" customFormat="1" ht="24.95" customHeight="1" thickBot="1">
      <c r="A91" s="30"/>
      <c r="B91" s="31" t="s">
        <v>223</v>
      </c>
      <c r="C91" s="82" t="s">
        <v>220</v>
      </c>
      <c r="D91" s="83" t="s">
        <v>221</v>
      </c>
      <c r="E91" s="228" t="s">
        <v>224</v>
      </c>
      <c r="F91" s="228"/>
      <c r="G91" s="228"/>
      <c r="H91" s="84" t="s">
        <v>32</v>
      </c>
      <c r="I91" s="229" t="s">
        <v>33</v>
      </c>
      <c r="J91" s="229"/>
      <c r="K91" s="230">
        <v>2898.9</v>
      </c>
      <c r="L91" s="231"/>
      <c r="M91" s="85">
        <f>SUM(K90:L91)</f>
        <v>6447.1900000000005</v>
      </c>
    </row>
    <row r="92" spans="1:13" s="32" customFormat="1" ht="24.95" customHeight="1">
      <c r="A92" s="30"/>
      <c r="B92" s="31" t="s">
        <v>225</v>
      </c>
      <c r="C92" s="86" t="s">
        <v>220</v>
      </c>
      <c r="D92" s="87" t="s">
        <v>226</v>
      </c>
      <c r="E92" s="232" t="s">
        <v>227</v>
      </c>
      <c r="F92" s="232"/>
      <c r="G92" s="232"/>
      <c r="H92" s="88">
        <v>45567</v>
      </c>
      <c r="I92" s="233" t="s">
        <v>179</v>
      </c>
      <c r="J92" s="233"/>
      <c r="K92" s="234">
        <v>477.49</v>
      </c>
      <c r="L92" s="235"/>
    </row>
    <row r="93" spans="1:13" s="32" customFormat="1" ht="24.95" customHeight="1">
      <c r="A93" s="30"/>
      <c r="B93" s="31" t="s">
        <v>228</v>
      </c>
      <c r="C93" s="89" t="s">
        <v>220</v>
      </c>
      <c r="D93" s="78" t="s">
        <v>229</v>
      </c>
      <c r="E93" s="219" t="s">
        <v>230</v>
      </c>
      <c r="F93" s="219"/>
      <c r="G93" s="219"/>
      <c r="H93" s="90">
        <v>45567</v>
      </c>
      <c r="I93" s="220" t="s">
        <v>179</v>
      </c>
      <c r="J93" s="220"/>
      <c r="K93" s="221">
        <v>11764.26</v>
      </c>
      <c r="L93" s="222"/>
    </row>
    <row r="94" spans="1:13" s="32" customFormat="1" ht="24.95" customHeight="1">
      <c r="A94" s="30"/>
      <c r="B94" s="31" t="s">
        <v>231</v>
      </c>
      <c r="C94" s="89" t="s">
        <v>220</v>
      </c>
      <c r="D94" s="78" t="s">
        <v>232</v>
      </c>
      <c r="E94" s="223" t="s">
        <v>233</v>
      </c>
      <c r="F94" s="224"/>
      <c r="G94" s="225"/>
      <c r="H94" s="90">
        <v>45567</v>
      </c>
      <c r="I94" s="220" t="s">
        <v>179</v>
      </c>
      <c r="J94" s="220"/>
      <c r="K94" s="226">
        <v>12212.19</v>
      </c>
      <c r="L94" s="227"/>
    </row>
    <row r="95" spans="1:13" s="32" customFormat="1" ht="24.95" customHeight="1">
      <c r="A95" s="30"/>
      <c r="B95" s="31" t="s">
        <v>234</v>
      </c>
      <c r="C95" s="89" t="s">
        <v>235</v>
      </c>
      <c r="D95" s="78" t="s">
        <v>236</v>
      </c>
      <c r="E95" s="219" t="s">
        <v>237</v>
      </c>
      <c r="F95" s="219"/>
      <c r="G95" s="219"/>
      <c r="H95" s="90">
        <v>45588</v>
      </c>
      <c r="I95" s="220" t="s">
        <v>208</v>
      </c>
      <c r="J95" s="220"/>
      <c r="K95" s="221">
        <v>6164.24</v>
      </c>
      <c r="L95" s="222"/>
    </row>
    <row r="96" spans="1:13" s="32" customFormat="1" ht="24.95" customHeight="1">
      <c r="A96" s="30"/>
      <c r="B96" s="31" t="s">
        <v>238</v>
      </c>
      <c r="C96" s="89" t="s">
        <v>235</v>
      </c>
      <c r="D96" s="78" t="s">
        <v>239</v>
      </c>
      <c r="E96" s="219" t="s">
        <v>240</v>
      </c>
      <c r="F96" s="219"/>
      <c r="G96" s="219"/>
      <c r="H96" s="90">
        <v>45583</v>
      </c>
      <c r="I96" s="220" t="s">
        <v>208</v>
      </c>
      <c r="J96" s="220"/>
      <c r="K96" s="221">
        <v>207.44</v>
      </c>
      <c r="L96" s="222"/>
    </row>
    <row r="97" spans="1:16" s="32" customFormat="1" ht="24.95" customHeight="1">
      <c r="A97" s="30"/>
      <c r="B97" s="31" t="s">
        <v>241</v>
      </c>
      <c r="C97" s="89" t="s">
        <v>235</v>
      </c>
      <c r="D97" s="78" t="s">
        <v>242</v>
      </c>
      <c r="E97" s="219" t="s">
        <v>243</v>
      </c>
      <c r="F97" s="219"/>
      <c r="G97" s="219"/>
      <c r="H97" s="90">
        <v>45588</v>
      </c>
      <c r="I97" s="220" t="s">
        <v>208</v>
      </c>
      <c r="J97" s="220"/>
      <c r="K97" s="221">
        <v>3346.85</v>
      </c>
      <c r="L97" s="222"/>
    </row>
    <row r="98" spans="1:16" s="32" customFormat="1" ht="24.95" customHeight="1">
      <c r="A98" s="30"/>
      <c r="B98" s="31" t="s">
        <v>244</v>
      </c>
      <c r="C98" s="89" t="s">
        <v>235</v>
      </c>
      <c r="D98" s="78" t="s">
        <v>245</v>
      </c>
      <c r="E98" s="219" t="s">
        <v>246</v>
      </c>
      <c r="F98" s="219"/>
      <c r="G98" s="219"/>
      <c r="H98" s="90">
        <v>45583</v>
      </c>
      <c r="I98" s="220" t="s">
        <v>208</v>
      </c>
      <c r="J98" s="220"/>
      <c r="K98" s="221">
        <v>720</v>
      </c>
      <c r="L98" s="222"/>
    </row>
    <row r="99" spans="1:16" s="32" customFormat="1" ht="24.95" customHeight="1">
      <c r="A99" s="30"/>
      <c r="B99" s="31" t="s">
        <v>247</v>
      </c>
      <c r="C99" s="89" t="s">
        <v>248</v>
      </c>
      <c r="D99" s="78" t="s">
        <v>249</v>
      </c>
      <c r="E99" s="219" t="s">
        <v>250</v>
      </c>
      <c r="F99" s="219"/>
      <c r="G99" s="219"/>
      <c r="H99" s="90" t="s">
        <v>32</v>
      </c>
      <c r="I99" s="220" t="s">
        <v>33</v>
      </c>
      <c r="J99" s="220"/>
      <c r="K99" s="221">
        <v>4256.92</v>
      </c>
      <c r="L99" s="222"/>
    </row>
    <row r="100" spans="1:16" s="32" customFormat="1" ht="24.95" customHeight="1">
      <c r="A100" s="30"/>
      <c r="B100" s="31" t="s">
        <v>251</v>
      </c>
      <c r="C100" s="89" t="s">
        <v>248</v>
      </c>
      <c r="D100" s="78" t="s">
        <v>252</v>
      </c>
      <c r="E100" s="219" t="s">
        <v>253</v>
      </c>
      <c r="F100" s="219"/>
      <c r="G100" s="219"/>
      <c r="H100" s="90" t="s">
        <v>32</v>
      </c>
      <c r="I100" s="220" t="s">
        <v>33</v>
      </c>
      <c r="J100" s="220"/>
      <c r="K100" s="221">
        <v>7653.76</v>
      </c>
      <c r="L100" s="222"/>
    </row>
    <row r="101" spans="1:16" s="32" customFormat="1" ht="24.95" customHeight="1">
      <c r="A101" s="30"/>
      <c r="B101" s="31" t="s">
        <v>254</v>
      </c>
      <c r="C101" s="89" t="s">
        <v>248</v>
      </c>
      <c r="D101" s="78" t="s">
        <v>249</v>
      </c>
      <c r="E101" s="219" t="s">
        <v>255</v>
      </c>
      <c r="F101" s="219"/>
      <c r="G101" s="219"/>
      <c r="H101" s="90">
        <v>45582</v>
      </c>
      <c r="I101" s="220" t="s">
        <v>208</v>
      </c>
      <c r="J101" s="220"/>
      <c r="K101" s="221">
        <v>569.65</v>
      </c>
      <c r="L101" s="222"/>
    </row>
    <row r="102" spans="1:16" s="32" customFormat="1" ht="24.95" customHeight="1">
      <c r="A102" s="30"/>
      <c r="B102" s="31" t="s">
        <v>256</v>
      </c>
      <c r="C102" s="86" t="s">
        <v>248</v>
      </c>
      <c r="D102" s="87" t="s">
        <v>257</v>
      </c>
      <c r="E102" s="223" t="s">
        <v>258</v>
      </c>
      <c r="F102" s="224"/>
      <c r="G102" s="225"/>
      <c r="H102" s="88">
        <v>45595</v>
      </c>
      <c r="I102" s="236" t="s">
        <v>179</v>
      </c>
      <c r="J102" s="237"/>
      <c r="K102" s="226">
        <v>15300.54</v>
      </c>
      <c r="L102" s="227"/>
    </row>
    <row r="103" spans="1:16" s="32" customFormat="1" ht="31.5" customHeight="1">
      <c r="A103" s="30"/>
      <c r="B103" s="31" t="s">
        <v>259</v>
      </c>
      <c r="C103" s="86" t="s">
        <v>260</v>
      </c>
      <c r="D103" s="87" t="s">
        <v>261</v>
      </c>
      <c r="E103" s="244" t="s">
        <v>262</v>
      </c>
      <c r="F103" s="244"/>
      <c r="G103" s="244"/>
      <c r="H103" s="88">
        <v>45575</v>
      </c>
      <c r="I103" s="233" t="s">
        <v>33</v>
      </c>
      <c r="J103" s="233"/>
      <c r="K103" s="234">
        <v>258.39</v>
      </c>
      <c r="L103" s="235"/>
    </row>
    <row r="104" spans="1:16" s="92" customFormat="1" ht="24" customHeight="1">
      <c r="A104" s="91"/>
      <c r="B104" s="245" t="s">
        <v>263</v>
      </c>
      <c r="C104" s="245"/>
      <c r="D104" s="245"/>
      <c r="E104" s="245"/>
      <c r="F104" s="245"/>
      <c r="G104" s="245"/>
      <c r="H104" s="245"/>
      <c r="I104" s="245"/>
      <c r="J104" s="245"/>
      <c r="K104" s="246">
        <f>SUM(K15:L103)</f>
        <v>276619.16400000005</v>
      </c>
      <c r="L104" s="246"/>
    </row>
    <row r="105" spans="1:16" s="95" customFormat="1" ht="24" customHeight="1">
      <c r="A105" s="1"/>
      <c r="B105" s="93"/>
      <c r="C105" s="93"/>
      <c r="D105" s="94"/>
      <c r="E105" s="94"/>
      <c r="F105" s="94"/>
      <c r="G105" s="94"/>
      <c r="H105" s="94"/>
      <c r="I105" s="94"/>
      <c r="J105" s="94"/>
      <c r="K105" s="94"/>
    </row>
    <row r="106" spans="1:16" s="96" customFormat="1" ht="24" customHeight="1">
      <c r="A106" s="1"/>
      <c r="B106" s="247" t="s">
        <v>264</v>
      </c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</row>
    <row r="107" spans="1:16" s="97" customFormat="1" ht="11.25" customHeight="1">
      <c r="A107" s="1"/>
      <c r="B107" s="238" t="s">
        <v>265</v>
      </c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</row>
    <row r="108" spans="1:16" s="97" customFormat="1" ht="18" customHeight="1">
      <c r="A108" s="1"/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</row>
    <row r="109" spans="1:16" s="97" customFormat="1" ht="11.25" customHeight="1">
      <c r="A109" s="1"/>
      <c r="B109" s="239"/>
      <c r="C109" s="239"/>
      <c r="D109" s="239"/>
      <c r="E109" s="239"/>
      <c r="F109" s="239"/>
      <c r="G109" s="239"/>
      <c r="H109" s="239"/>
      <c r="I109" s="239"/>
      <c r="J109" s="239"/>
      <c r="K109" s="239"/>
      <c r="L109" s="239"/>
    </row>
    <row r="110" spans="1:16" s="97" customFormat="1" ht="11.25" customHeight="1">
      <c r="A110" s="1"/>
      <c r="B110" s="239"/>
      <c r="C110" s="239"/>
      <c r="D110" s="239"/>
      <c r="E110" s="239"/>
      <c r="F110" s="239"/>
      <c r="G110" s="239"/>
      <c r="H110" s="239"/>
      <c r="I110" s="239"/>
      <c r="J110" s="239"/>
      <c r="K110" s="239"/>
      <c r="L110" s="239"/>
    </row>
    <row r="111" spans="1:16" s="97" customFormat="1" ht="14.25" customHeight="1">
      <c r="A111" s="1"/>
      <c r="B111" s="239"/>
      <c r="C111" s="239"/>
      <c r="D111" s="239"/>
      <c r="E111" s="239"/>
      <c r="F111" s="239"/>
      <c r="G111" s="239"/>
      <c r="H111" s="239"/>
      <c r="I111" s="239"/>
      <c r="J111" s="239"/>
      <c r="K111" s="239"/>
      <c r="L111" s="239"/>
    </row>
    <row r="112" spans="1:16" s="97" customFormat="1" ht="62.1" customHeight="1">
      <c r="A112" s="1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9"/>
      <c r="O112" s="99"/>
      <c r="P112" s="99"/>
    </row>
    <row r="113" spans="1:16" s="97" customFormat="1" ht="34.5" customHeight="1">
      <c r="A113" s="1"/>
      <c r="B113" s="98" t="s">
        <v>266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</row>
    <row r="114" spans="1:16" s="97" customFormat="1" ht="24.95" customHeight="1">
      <c r="A114" s="1"/>
      <c r="B114" s="240" t="s">
        <v>291</v>
      </c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99"/>
      <c r="O114" s="99"/>
      <c r="P114" s="99"/>
    </row>
    <row r="115" spans="1:16" s="97" customFormat="1" ht="14.45" customHeight="1">
      <c r="A115" s="1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99"/>
      <c r="O115" s="99"/>
      <c r="P115" s="99"/>
    </row>
    <row r="116" spans="1:16" ht="47.1" customHeight="1"/>
    <row r="117" spans="1:16" ht="22.5" customHeight="1">
      <c r="F117" s="242" t="s">
        <v>290</v>
      </c>
      <c r="G117" s="242"/>
      <c r="H117" s="242"/>
      <c r="I117" s="242"/>
    </row>
    <row r="118" spans="1:16" ht="14.45" customHeight="1"/>
    <row r="119" spans="1:16" ht="15.6" customHeight="1">
      <c r="B119" s="243" t="s">
        <v>267</v>
      </c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</row>
    <row r="120" spans="1:16" ht="15.6" customHeight="1"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</row>
    <row r="121" spans="1:16" ht="15.6" customHeight="1"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</row>
    <row r="122" spans="1:16" ht="15.6" customHeight="1"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</row>
    <row r="123" spans="1:16" ht="15.6" customHeight="1"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6" ht="15.6" customHeight="1"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</row>
    <row r="125" spans="1:16" ht="15.6" customHeight="1"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</row>
    <row r="126" spans="1:16" ht="15.6" customHeight="1"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</row>
    <row r="127" spans="1:16" ht="32.1" customHeight="1">
      <c r="B127" s="102" t="s">
        <v>268</v>
      </c>
    </row>
    <row r="128" spans="1:16" ht="15.75" customHeight="1">
      <c r="B128" s="103" t="s">
        <v>2</v>
      </c>
    </row>
    <row r="129" spans="1:253" ht="15.75" customHeight="1">
      <c r="B129" s="2" t="s">
        <v>269</v>
      </c>
    </row>
    <row r="130" spans="1:253" ht="15.75" customHeight="1">
      <c r="B130" s="103" t="s">
        <v>270</v>
      </c>
    </row>
    <row r="131" spans="1:253" ht="15.75" customHeight="1">
      <c r="B131" s="2" t="s">
        <v>271</v>
      </c>
    </row>
    <row r="132" spans="1:253" ht="15.75" customHeight="1">
      <c r="B132" s="103" t="s">
        <v>20</v>
      </c>
    </row>
    <row r="133" spans="1:253" s="106" customFormat="1" ht="17.100000000000001" customHeight="1">
      <c r="A133" s="104"/>
      <c r="B133" s="105" t="s">
        <v>272</v>
      </c>
      <c r="IM133" s="107"/>
      <c r="IN133" s="107"/>
      <c r="IO133" s="107"/>
      <c r="IP133" s="107"/>
      <c r="IQ133" s="107"/>
      <c r="IR133" s="107"/>
      <c r="IS133" s="107"/>
    </row>
    <row r="134" spans="1:253" s="106" customFormat="1" ht="18.399999999999999" customHeight="1">
      <c r="A134" s="104"/>
      <c r="B134" s="105" t="s">
        <v>273</v>
      </c>
      <c r="IM134" s="107"/>
      <c r="IN134" s="107"/>
      <c r="IO134" s="107"/>
      <c r="IP134" s="107"/>
      <c r="IQ134" s="107"/>
      <c r="IR134" s="107"/>
      <c r="IS134" s="107"/>
    </row>
    <row r="135" spans="1:253" s="106" customFormat="1" ht="18.399999999999999" customHeight="1">
      <c r="A135" s="104"/>
      <c r="B135" s="105" t="s">
        <v>274</v>
      </c>
      <c r="IM135" s="107"/>
      <c r="IN135" s="107"/>
      <c r="IO135" s="107"/>
      <c r="IP135" s="107"/>
      <c r="IQ135" s="107"/>
      <c r="IR135" s="107"/>
      <c r="IS135" s="107"/>
    </row>
    <row r="136" spans="1:253" s="106" customFormat="1" ht="18.399999999999999" customHeight="1">
      <c r="A136" s="104"/>
      <c r="B136" s="105" t="s">
        <v>275</v>
      </c>
      <c r="IM136" s="107"/>
      <c r="IN136" s="107"/>
      <c r="IO136" s="107"/>
      <c r="IP136" s="107"/>
      <c r="IQ136" s="107"/>
      <c r="IR136" s="107"/>
      <c r="IS136" s="107"/>
    </row>
    <row r="137" spans="1:253" s="106" customFormat="1" ht="18.399999999999999" customHeight="1">
      <c r="A137" s="104"/>
      <c r="B137" s="105" t="s">
        <v>276</v>
      </c>
      <c r="IM137" s="107"/>
      <c r="IN137" s="107"/>
      <c r="IO137" s="107"/>
      <c r="IP137" s="107"/>
      <c r="IQ137" s="107"/>
      <c r="IR137" s="107"/>
      <c r="IS137" s="107"/>
    </row>
    <row r="138" spans="1:253" s="110" customFormat="1" ht="18.399999999999999" customHeight="1">
      <c r="A138" s="108"/>
      <c r="B138" s="109" t="s">
        <v>277</v>
      </c>
      <c r="IM138" s="111"/>
      <c r="IN138" s="111"/>
      <c r="IO138" s="111"/>
      <c r="IP138" s="111"/>
      <c r="IQ138" s="111"/>
      <c r="IR138" s="111"/>
      <c r="IS138" s="111"/>
    </row>
    <row r="139" spans="1:253" s="114" customFormat="1" ht="15.4" customHeight="1">
      <c r="A139" s="112"/>
      <c r="B139" s="113" t="s">
        <v>278</v>
      </c>
      <c r="IM139" s="113"/>
      <c r="IN139" s="113"/>
      <c r="IO139" s="113"/>
      <c r="IP139" s="113"/>
      <c r="IQ139" s="113"/>
      <c r="IR139" s="113"/>
      <c r="IS139" s="113"/>
    </row>
    <row r="140" spans="1:253" s="114" customFormat="1" ht="15.4" customHeight="1">
      <c r="A140" s="112"/>
      <c r="B140" s="113" t="s">
        <v>279</v>
      </c>
      <c r="IM140" s="113"/>
      <c r="IN140" s="113"/>
      <c r="IO140" s="113"/>
      <c r="IP140" s="113"/>
      <c r="IQ140" s="113"/>
      <c r="IR140" s="113"/>
      <c r="IS140" s="113"/>
    </row>
    <row r="141" spans="1:253" s="114" customFormat="1" ht="15.4" customHeight="1">
      <c r="A141" s="112"/>
      <c r="B141" s="113" t="s">
        <v>280</v>
      </c>
      <c r="IM141" s="113"/>
      <c r="IN141" s="113"/>
      <c r="IO141" s="113"/>
      <c r="IP141" s="113"/>
      <c r="IQ141" s="113"/>
      <c r="IR141" s="113"/>
      <c r="IS141" s="113"/>
    </row>
    <row r="142" spans="1:253" s="114" customFormat="1" ht="15.4" customHeight="1">
      <c r="A142" s="112"/>
      <c r="B142" s="113" t="s">
        <v>281</v>
      </c>
      <c r="IM142" s="113"/>
      <c r="IN142" s="113"/>
      <c r="IO142" s="113"/>
      <c r="IP142" s="113"/>
      <c r="IQ142" s="113"/>
      <c r="IR142" s="113"/>
      <c r="IS142" s="113"/>
    </row>
    <row r="143" spans="1:253" s="114" customFormat="1" ht="15.4" customHeight="1">
      <c r="A143" s="112"/>
      <c r="B143" s="113" t="s">
        <v>282</v>
      </c>
      <c r="IM143" s="113"/>
      <c r="IN143" s="113"/>
      <c r="IO143" s="113"/>
      <c r="IP143" s="113"/>
      <c r="IQ143" s="113"/>
      <c r="IR143" s="113"/>
      <c r="IS143" s="113"/>
    </row>
    <row r="144" spans="1:253" s="114" customFormat="1" ht="15.4" customHeight="1">
      <c r="A144" s="112"/>
      <c r="B144" s="113" t="s">
        <v>283</v>
      </c>
      <c r="IM144" s="113"/>
      <c r="IN144" s="113"/>
      <c r="IO144" s="113"/>
      <c r="IP144" s="113"/>
      <c r="IQ144" s="113"/>
      <c r="IR144" s="113"/>
      <c r="IS144" s="113"/>
    </row>
    <row r="145" spans="1:253" s="114" customFormat="1" ht="15.4" customHeight="1">
      <c r="A145" s="112"/>
      <c r="B145" s="113" t="s">
        <v>284</v>
      </c>
      <c r="IM145" s="113"/>
      <c r="IN145" s="113"/>
      <c r="IO145" s="113"/>
      <c r="IP145" s="113"/>
      <c r="IQ145" s="113"/>
      <c r="IR145" s="113"/>
      <c r="IS145" s="113"/>
    </row>
    <row r="146" spans="1:253" s="114" customFormat="1" ht="15.4" customHeight="1">
      <c r="A146" s="112"/>
      <c r="B146" s="113" t="s">
        <v>285</v>
      </c>
      <c r="IM146" s="113"/>
      <c r="IN146" s="113"/>
      <c r="IO146" s="113"/>
      <c r="IP146" s="113"/>
      <c r="IQ146" s="113"/>
      <c r="IR146" s="113"/>
      <c r="IS146" s="113"/>
    </row>
    <row r="147" spans="1:253" s="114" customFormat="1" ht="15.4" customHeight="1">
      <c r="A147" s="112"/>
      <c r="B147" s="113" t="s">
        <v>286</v>
      </c>
      <c r="IM147" s="113"/>
      <c r="IN147" s="113"/>
      <c r="IO147" s="113"/>
      <c r="IP147" s="113"/>
      <c r="IQ147" s="113"/>
      <c r="IR147" s="113"/>
      <c r="IS147" s="113"/>
    </row>
    <row r="148" spans="1:253" s="114" customFormat="1" ht="15.4" customHeight="1">
      <c r="A148" s="112"/>
      <c r="B148" s="113" t="s">
        <v>287</v>
      </c>
      <c r="IM148" s="113"/>
      <c r="IN148" s="113"/>
      <c r="IO148" s="113"/>
      <c r="IP148" s="113"/>
      <c r="IQ148" s="113"/>
      <c r="IR148" s="113"/>
      <c r="IS148" s="113"/>
    </row>
    <row r="149" spans="1:253" s="114" customFormat="1" ht="15.4" customHeight="1">
      <c r="A149" s="112"/>
      <c r="B149" s="113" t="s">
        <v>288</v>
      </c>
      <c r="IM149" s="113"/>
      <c r="IN149" s="113"/>
      <c r="IO149" s="113"/>
      <c r="IP149" s="113"/>
      <c r="IQ149" s="113"/>
      <c r="IR149" s="113"/>
      <c r="IS149" s="113"/>
    </row>
    <row r="150" spans="1:253" ht="26.1" customHeight="1">
      <c r="B150" s="103" t="s">
        <v>289</v>
      </c>
    </row>
    <row r="65616" ht="12.95" customHeight="1"/>
    <row r="65617" ht="12.95" customHeight="1"/>
  </sheetData>
  <sheetProtection algorithmName="SHA-512" hashValue="wPapcEDkrJnkPSQUCz4qkwJMb7uqG4PjB8mqjpBIhR9IPTqzgz+euGn3LizbGoVdJUAd2GHpZZu2KYu7tZ1jBw==" saltValue="63QxO6zjEBNGzbMcaKYRng==" spinCount="100000" sheet="1" objects="1" scenarios="1" sort="0" autoFilter="0"/>
  <mergeCells count="295">
    <mergeCell ref="B107:L107"/>
    <mergeCell ref="B108:L108"/>
    <mergeCell ref="B109:L111"/>
    <mergeCell ref="B114:M114"/>
    <mergeCell ref="F117:I117"/>
    <mergeCell ref="B119:M119"/>
    <mergeCell ref="E103:G103"/>
    <mergeCell ref="I103:J103"/>
    <mergeCell ref="K103:L103"/>
    <mergeCell ref="B104:J104"/>
    <mergeCell ref="K104:L104"/>
    <mergeCell ref="B106:L106"/>
    <mergeCell ref="E101:G101"/>
    <mergeCell ref="I101:J101"/>
    <mergeCell ref="K101:L101"/>
    <mergeCell ref="E102:G102"/>
    <mergeCell ref="I102:J102"/>
    <mergeCell ref="K102:L102"/>
    <mergeCell ref="E99:G99"/>
    <mergeCell ref="I99:J99"/>
    <mergeCell ref="K99:L99"/>
    <mergeCell ref="E100:G100"/>
    <mergeCell ref="I100:J100"/>
    <mergeCell ref="K100:L100"/>
    <mergeCell ref="E97:G97"/>
    <mergeCell ref="I97:J97"/>
    <mergeCell ref="K97:L97"/>
    <mergeCell ref="E98:G98"/>
    <mergeCell ref="I98:J98"/>
    <mergeCell ref="K98:L98"/>
    <mergeCell ref="E95:G95"/>
    <mergeCell ref="I95:J95"/>
    <mergeCell ref="K95:L95"/>
    <mergeCell ref="E96:G96"/>
    <mergeCell ref="I96:J96"/>
    <mergeCell ref="K96:L96"/>
    <mergeCell ref="E93:G93"/>
    <mergeCell ref="I93:J93"/>
    <mergeCell ref="K93:L93"/>
    <mergeCell ref="E94:G94"/>
    <mergeCell ref="I94:J94"/>
    <mergeCell ref="K94:L94"/>
    <mergeCell ref="E91:G91"/>
    <mergeCell ref="I91:J91"/>
    <mergeCell ref="K91:L91"/>
    <mergeCell ref="E92:G92"/>
    <mergeCell ref="I92:J92"/>
    <mergeCell ref="K92:L92"/>
    <mergeCell ref="E89:G89"/>
    <mergeCell ref="I89:J89"/>
    <mergeCell ref="K89:L89"/>
    <mergeCell ref="E90:G90"/>
    <mergeCell ref="I90:J90"/>
    <mergeCell ref="K90:L90"/>
    <mergeCell ref="E87:G87"/>
    <mergeCell ref="I87:J87"/>
    <mergeCell ref="K87:L87"/>
    <mergeCell ref="E88:G88"/>
    <mergeCell ref="I88:J88"/>
    <mergeCell ref="K88:L88"/>
    <mergeCell ref="E85:G85"/>
    <mergeCell ref="I85:J85"/>
    <mergeCell ref="K85:L85"/>
    <mergeCell ref="E86:G86"/>
    <mergeCell ref="I86:J86"/>
    <mergeCell ref="K86:L86"/>
    <mergeCell ref="E83:G83"/>
    <mergeCell ref="I83:J83"/>
    <mergeCell ref="K83:L83"/>
    <mergeCell ref="E84:G84"/>
    <mergeCell ref="I84:J84"/>
    <mergeCell ref="K84:L84"/>
    <mergeCell ref="E81:G81"/>
    <mergeCell ref="I81:J81"/>
    <mergeCell ref="K81:L81"/>
    <mergeCell ref="E82:G82"/>
    <mergeCell ref="I82:J82"/>
    <mergeCell ref="K82:L82"/>
    <mergeCell ref="E79:G79"/>
    <mergeCell ref="I79:J79"/>
    <mergeCell ref="K79:L79"/>
    <mergeCell ref="E80:G80"/>
    <mergeCell ref="I80:J80"/>
    <mergeCell ref="K80:L80"/>
    <mergeCell ref="E77:G77"/>
    <mergeCell ref="I77:J77"/>
    <mergeCell ref="K77:L77"/>
    <mergeCell ref="E78:G78"/>
    <mergeCell ref="I78:J78"/>
    <mergeCell ref="K78:L78"/>
    <mergeCell ref="E75:G75"/>
    <mergeCell ref="I75:J75"/>
    <mergeCell ref="K75:L75"/>
    <mergeCell ref="E76:G76"/>
    <mergeCell ref="I76:J76"/>
    <mergeCell ref="K76:L76"/>
    <mergeCell ref="E73:G73"/>
    <mergeCell ref="I73:J73"/>
    <mergeCell ref="K73:L73"/>
    <mergeCell ref="E74:G74"/>
    <mergeCell ref="I74:J74"/>
    <mergeCell ref="K74:L74"/>
    <mergeCell ref="E71:G71"/>
    <mergeCell ref="I71:J71"/>
    <mergeCell ref="K71:L71"/>
    <mergeCell ref="E72:G72"/>
    <mergeCell ref="I72:J72"/>
    <mergeCell ref="K72:L72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I2:L2"/>
    <mergeCell ref="I3:L4"/>
    <mergeCell ref="B5:D5"/>
    <mergeCell ref="B6:L6"/>
    <mergeCell ref="B7:H7"/>
    <mergeCell ref="I7:J7"/>
    <mergeCell ref="K7:L7"/>
    <mergeCell ref="B12:L12"/>
    <mergeCell ref="B13:B14"/>
    <mergeCell ref="C13:D13"/>
    <mergeCell ref="E13:G14"/>
    <mergeCell ref="I13:J14"/>
    <mergeCell ref="K13:L14"/>
    <mergeCell ref="B8:H8"/>
    <mergeCell ref="I8:J8"/>
    <mergeCell ref="K8:L8"/>
    <mergeCell ref="B9:L9"/>
    <mergeCell ref="B10:C10"/>
    <mergeCell ref="B11:C1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2024-11-28T15:22:08Z</dcterms:modified>
</cp:coreProperties>
</file>