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H11" i="1" s="1"/>
  <c r="M30" i="1"/>
  <c r="F11" i="1"/>
  <c r="E11" i="1"/>
  <c r="J11" i="1" s="1"/>
  <c r="K11" i="1" s="1"/>
</calcChain>
</file>

<file path=xl/sharedStrings.xml><?xml version="1.0" encoding="utf-8"?>
<sst xmlns="http://schemas.openxmlformats.org/spreadsheetml/2006/main" count="140" uniqueCount="85">
  <si>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</si>
  <si>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</si>
  <si>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</si>
  <si>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</si>
  <si>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</si>
  <si>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</si>
  <si>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</si>
  <si>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</si>
  <si>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</si>
  <si>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01/09/2024 a 30/09/2024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</si>
  <si>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</si>
  <si>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</si>
  <si>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</si>
  <si>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</si>
  <si>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</si>
  <si>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</si>
  <si>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</si>
  <si>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</si>
  <si>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</si>
  <si>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</si>
  <si>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</si>
  <si>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</si>
  <si>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</si>
  <si>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</si>
  <si>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</si>
  <si>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</si>
  <si>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</si>
  <si>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</si>
  <si>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</si>
  <si>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</si>
  <si>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AGUA - SABESP S/P REF 08/2024</t>
  </si>
  <si>
    <t xml:space="preserve">UTILIDADE PÚBLICA </t>
  </si>
  <si>
    <t>HOLERITE REF: 08/2024 - SUELEN RAFAELA DOS PASSOS- COZINHEIRA</t>
  </si>
  <si>
    <t>*</t>
  </si>
  <si>
    <t xml:space="preserve">RECURSOS HUMANOS </t>
  </si>
  <si>
    <t>HOLERITE REF: 08/2024 - AMARA MARIA HELENA DA CONCEIÇÃO - FAXINEIRO</t>
  </si>
  <si>
    <t>HOLERITE REF: 08/2024 - MARIA DAS GRAÇAS PEREIRA DA SILVA - FAXINEIRA</t>
  </si>
  <si>
    <t>HOLERITE REF: 08/2024 - CARINA LIMA TAVARES- DIRETORA ESCOLAR</t>
  </si>
  <si>
    <t>HOLERITE REF: 08/2024 - ANA LUCIA VASQUEZ ANTONIO- MONITORA</t>
  </si>
  <si>
    <t>HOLERITE REF: 08/2024 - JANAINA JENIFER ANDRADE- MONITORA</t>
  </si>
  <si>
    <t>HOLERITE REF: 08/2024 - VICTORIA DOS REIS RIBEIRO - MONITORA</t>
  </si>
  <si>
    <t>HOLERITE REF: 08/2024 - MARCOS FERREIRA DE LIMA - MOTORISTA</t>
  </si>
  <si>
    <t xml:space="preserve">HOLERITE REF: 08/2024 - ANA CAROLINA AGUIAR ALVES - PROF. ED.ESPECIAL </t>
  </si>
  <si>
    <t xml:space="preserve">HOLERITE REF: 08/2024 - IVANOU RODRIGUES LOURENÇO - PROF. ED.ESPECIAL </t>
  </si>
  <si>
    <t xml:space="preserve">HOLERITE REF: 08/2024 - MAGDA FABIANA ASSIS PEREIRA RIBEIRO - PROF. ED.ESPECIAL </t>
  </si>
  <si>
    <t xml:space="preserve">HOLERITE REF: 08/2024 -  MELISSA RIBEIRO BORBIGNON SOUZA  - PROF. ED.ESPECIAL </t>
  </si>
  <si>
    <t xml:space="preserve">HOLERITE REF: 08/2024 - SIMONE NASCIMENTO DOS SANTOS- PROF. ED.ESPECIAL </t>
  </si>
  <si>
    <t xml:space="preserve">HOLERITE REF: 08/2024 - JOSE ADRIANO DE FARIAS - PROF. EDUCAÇÃO FISICA </t>
  </si>
  <si>
    <t>HOLERITE REF: 08/2024 - THALITA REGINA DA SILVA FRANÇA - SECRETARIA ESCOLAR</t>
  </si>
  <si>
    <t xml:space="preserve">RECIBO PRESTAÇÃO SERVIÇO - REF 08/2024 - AMANDA D. PEREIRA - NUTRICIONISTA </t>
  </si>
  <si>
    <t>RECURSOS HUMANOS²</t>
  </si>
  <si>
    <t>HOLERITE REF: 08/2024 - ALINE NEVES DOS SANTOS RIZZI - MONITORA</t>
  </si>
  <si>
    <t xml:space="preserve">HOLERITE REF: 08/2024 - BRUNA FREITAS SANTOS - PROF. EDUCAÇÃO FISICA </t>
  </si>
  <si>
    <t>HOLERITE REF: 08/2024 - CLAUDIA APARECIDA BARRETO - COZINHEIRA</t>
  </si>
  <si>
    <t>HOLERITE REF: 08/2024 - CRISTIANA DOS SANTOS CONCEIÇÃO - PROF.ED.ESPECIAL</t>
  </si>
  <si>
    <t xml:space="preserve">HOLERITE REF: 08/2024 - DANIELA CATARINO VARELA - JOVEM APRENDIZ </t>
  </si>
  <si>
    <t>HOLERITE REF: 08/2024 - NIRCILENE BARBOSA DE VASCONCELOS - MONITORA</t>
  </si>
  <si>
    <t xml:space="preserve">FGTS - REF 08/2024 </t>
  </si>
  <si>
    <t xml:space="preserve">ENCARGOS </t>
  </si>
  <si>
    <t>HOLERITE ADIANT SALARIO - MARCOS FERREIRA DE LIMA - MOTORISTA</t>
  </si>
  <si>
    <t>NOTA FISCAL Nº 29.265 - PRAIAMAR TRANSP. E COM GAS LTDA - EPP - GAS DE COZINHA</t>
  </si>
  <si>
    <t>PROAGIR CLUBE DE BENEFICIOS SOCIAS - SEGURO BEM ESTAR SOCIAL - REF 08/2024</t>
  </si>
  <si>
    <t>BENEFICIOS</t>
  </si>
  <si>
    <t>ISSQN- IMPOSTO SOBRE SERV. DE QUALQUER NATUREZA - REF 08/2024 - REF AUTONOMO</t>
  </si>
  <si>
    <t>CONTA DE TELEFONE - VIVO TELEFONICA BRASIL S/A - 13 33543009/33542983 - REF 08/2024</t>
  </si>
  <si>
    <t>CONTA DE LUZ - ELEKTRO REDES S.A - REF 08/2024</t>
  </si>
  <si>
    <t>CONTA DE TELEFONE - VIVO TELEFONICA BRASIL S/A - 13 33541888 - REF 09/2024</t>
  </si>
  <si>
    <t xml:space="preserve">IR COD. 0561- REF 08/2024 - S/ FOLHA  </t>
  </si>
  <si>
    <t>INSS - REF 87/2024 - FLS e AUTONOMOS</t>
  </si>
  <si>
    <t>NOTA FISCAL Nº 03321124 - PLUXEE BENEFICIOS BRASIL S.A - V.R - REF 10/2024</t>
  </si>
  <si>
    <t>NOTA FISCAL Nº 03322420 - PLUXEE BENEFICIOS BRASIL S.A - V.A - REF 10/2024</t>
  </si>
  <si>
    <t>PORTO SEGURO CIA DE SEGUROS EM GERAL - SEGURO DE VIDA PROFESSORES - REF 08/2024</t>
  </si>
  <si>
    <t>RECIBO VALE TRANSPORTE Nº 301488  - AUTOPASS S.A - EMPRESA CITY - REF 09/2024</t>
  </si>
  <si>
    <t xml:space="preserve">NOTA FISCAL Nº 40.476 - LATICINIOS ILHA DE GUARUJÁ LTDA - </t>
  </si>
  <si>
    <t>MATERIAL DE USO E CONSUMO</t>
  </si>
  <si>
    <t xml:space="preserve">NF Nº 03521174 - CIEE- CENTRO DE INTEGRAÇÃO EMPRESA ESCOLA - REF 09/2024-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</si>
  <si>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</si>
  <si>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</si>
  <si>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</si>
  <si>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</si>
  <si>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</t>
  </si>
  <si>
    <t xml:space="preserve">                             CONSELHEIRO FISCAL</t>
  </si>
  <si>
    <t xml:space="preserve">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</si>
  <si>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SHEILA DE OLIVEIRA AGRIA CPF: 104.992.688-78</t>
  </si>
  <si>
    <t>GUARUJA, 18   DE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</si>
</sst>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b/>
      <sz val="6"/>
      <color indexed="8"/>
      <name val="Arial"/>
      <family val="2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b/>
      <sz val="14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sz val="7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" fillId="0" borderId="11" xfId="0" applyFont="1" applyBorder="1"/>
    <xf numFmtId="164" fontId="16" fillId="0" borderId="0" xfId="0" applyNumberFormat="1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166" fontId="4" fillId="0" borderId="16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4" borderId="15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center" vertical="center"/>
    </xf>
    <xf numFmtId="164" fontId="19" fillId="0" borderId="0" xfId="0" applyNumberFormat="1" applyFont="1"/>
    <xf numFmtId="0" fontId="10" fillId="3" borderId="13" xfId="0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1" fillId="3" borderId="13" xfId="0" applyFont="1" applyFill="1" applyBorder="1" applyAlignment="1">
      <alignment horizontal="center" vertical="center"/>
    </xf>
    <xf numFmtId="0" fontId="24" fillId="5" borderId="19" xfId="0" applyNumberFormat="1" applyFont="1" applyFill="1" applyBorder="1" applyAlignment="1">
      <alignment horizontal="center" vertical="center" wrapText="1"/>
    </xf>
    <xf numFmtId="14" fontId="6" fillId="6" borderId="20" xfId="0" applyNumberFormat="1" applyFont="1" applyFill="1" applyBorder="1" applyAlignment="1">
      <alignment horizontal="center" vertical="center"/>
    </xf>
    <xf numFmtId="3" fontId="6" fillId="6" borderId="21" xfId="0" applyNumberFormat="1" applyFont="1" applyFill="1" applyBorder="1" applyAlignment="1">
      <alignment horizontal="center" vertical="center"/>
    </xf>
    <xf numFmtId="14" fontId="26" fillId="6" borderId="21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vertical="center" wrapText="1"/>
    </xf>
    <xf numFmtId="0" fontId="24" fillId="5" borderId="23" xfId="0" applyNumberFormat="1" applyFont="1" applyFill="1" applyBorder="1" applyAlignment="1">
      <alignment horizontal="center" vertical="center" wrapText="1"/>
    </xf>
    <xf numFmtId="14" fontId="6" fillId="8" borderId="24" xfId="0" applyNumberFormat="1" applyFont="1" applyFill="1" applyBorder="1" applyAlignment="1">
      <alignment horizontal="center" vertical="center"/>
    </xf>
    <xf numFmtId="3" fontId="6" fillId="8" borderId="25" xfId="0" applyNumberFormat="1" applyFont="1" applyFill="1" applyBorder="1" applyAlignment="1">
      <alignment horizontal="center" vertical="center"/>
    </xf>
    <xf numFmtId="0" fontId="26" fillId="8" borderId="25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14" fontId="6" fillId="8" borderId="27" xfId="0" applyNumberFormat="1" applyFont="1" applyFill="1" applyBorder="1" applyAlignment="1">
      <alignment horizontal="center" vertical="center"/>
    </xf>
    <xf numFmtId="3" fontId="6" fillId="8" borderId="28" xfId="0" applyNumberFormat="1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/>
    </xf>
    <xf numFmtId="14" fontId="6" fillId="8" borderId="30" xfId="0" applyNumberFormat="1" applyFont="1" applyFill="1" applyBorder="1" applyAlignment="1">
      <alignment horizontal="center" vertical="center"/>
    </xf>
    <xf numFmtId="3" fontId="6" fillId="8" borderId="31" xfId="0" applyNumberFormat="1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center"/>
    </xf>
    <xf numFmtId="44" fontId="6" fillId="8" borderId="3" xfId="0" applyNumberFormat="1" applyFont="1" applyFill="1" applyBorder="1" applyAlignment="1">
      <alignment vertical="center" wrapText="1"/>
    </xf>
    <xf numFmtId="14" fontId="29" fillId="0" borderId="33" xfId="0" applyNumberFormat="1" applyFont="1" applyBorder="1" applyAlignment="1">
      <alignment horizontal="center" vertical="center"/>
    </xf>
    <xf numFmtId="3" fontId="29" fillId="0" borderId="34" xfId="0" applyNumberFormat="1" applyFont="1" applyBorder="1" applyAlignment="1">
      <alignment horizontal="center"/>
    </xf>
    <xf numFmtId="14" fontId="31" fillId="0" borderId="34" xfId="0" applyNumberFormat="1" applyFont="1" applyBorder="1" applyAlignment="1">
      <alignment horizontal="center" vertical="center"/>
    </xf>
    <xf numFmtId="3" fontId="29" fillId="10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>
      <alignment horizontal="center" vertical="center"/>
    </xf>
    <xf numFmtId="14" fontId="31" fillId="0" borderId="28" xfId="0" applyNumberFormat="1" applyFont="1" applyBorder="1" applyAlignment="1">
      <alignment horizontal="center" vertical="center"/>
    </xf>
    <xf numFmtId="14" fontId="29" fillId="10" borderId="27" xfId="0" applyNumberFormat="1" applyFont="1" applyFill="1" applyBorder="1" applyAlignment="1">
      <alignment horizontal="center" vertical="center" wrapText="1"/>
    </xf>
    <xf numFmtId="0" fontId="24" fillId="5" borderId="28" xfId="0" applyNumberFormat="1" applyFont="1" applyFill="1" applyBorder="1" applyAlignment="1">
      <alignment horizontal="center" vertical="center" wrapText="1"/>
    </xf>
    <xf numFmtId="14" fontId="29" fillId="10" borderId="28" xfId="0" applyNumberFormat="1" applyFont="1" applyFill="1" applyBorder="1" applyAlignment="1">
      <alignment horizontal="center" vertical="center" wrapText="1"/>
    </xf>
    <xf numFmtId="14" fontId="29" fillId="10" borderId="41" xfId="0" applyNumberFormat="1" applyFont="1" applyFill="1" applyBorder="1" applyAlignment="1">
      <alignment horizontal="center" vertical="center" wrapText="1"/>
    </xf>
    <xf numFmtId="3" fontId="29" fillId="10" borderId="42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42" xfId="0" applyNumberFormat="1" applyFont="1" applyBorder="1" applyAlignment="1">
      <alignment horizontal="center" vertical="center"/>
    </xf>
    <xf numFmtId="164" fontId="33" fillId="6" borderId="0" xfId="0" applyNumberFormat="1" applyFont="1" applyFill="1" applyAlignment="1">
      <alignment vertical="center" wrapText="1"/>
    </xf>
    <xf numFmtId="14" fontId="29" fillId="6" borderId="27" xfId="0" applyNumberFormat="1" applyFont="1" applyFill="1" applyBorder="1" applyAlignment="1">
      <alignment horizontal="center" vertical="center" wrapText="1"/>
    </xf>
    <xf numFmtId="3" fontId="29" fillId="6" borderId="28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28" xfId="0" applyNumberFormat="1" applyFont="1" applyFill="1" applyBorder="1" applyAlignment="1">
      <alignment horizontal="center" vertical="center"/>
    </xf>
    <xf numFmtId="44" fontId="30" fillId="6" borderId="0" xfId="0" applyNumberFormat="1" applyFont="1" applyFill="1" applyBorder="1" applyAlignment="1">
      <alignment vertical="center"/>
    </xf>
    <xf numFmtId="0" fontId="33" fillId="6" borderId="0" xfId="0" applyFont="1" applyFill="1" applyAlignment="1">
      <alignment vertical="center" wrapText="1"/>
    </xf>
    <xf numFmtId="0" fontId="30" fillId="6" borderId="0" xfId="0" applyFont="1" applyFill="1" applyBorder="1" applyAlignment="1">
      <alignment vertical="center"/>
    </xf>
    <xf numFmtId="14" fontId="29" fillId="6" borderId="33" xfId="0" applyNumberFormat="1" applyFont="1" applyFill="1" applyBorder="1" applyAlignment="1">
      <alignment horizontal="center" vertical="center" wrapText="1"/>
    </xf>
    <xf numFmtId="3" fontId="29" fillId="6" borderId="34" xfId="0" applyNumberFormat="1" applyFont="1" applyFill="1" applyBorder="1" applyAlignment="1" applyProtection="1">
      <alignment horizontal="center" vertical="center" wrapText="1"/>
      <protection locked="0"/>
    </xf>
    <xf numFmtId="14" fontId="31" fillId="6" borderId="34" xfId="0" applyNumberFormat="1" applyFont="1" applyFill="1" applyBorder="1" applyAlignment="1">
      <alignment horizontal="center" vertical="center"/>
    </xf>
    <xf numFmtId="0" fontId="24" fillId="5" borderId="49" xfId="0" applyNumberFormat="1" applyFont="1" applyFill="1" applyBorder="1" applyAlignment="1">
      <alignment horizontal="center" vertical="center" wrapText="1"/>
    </xf>
    <xf numFmtId="14" fontId="29" fillId="10" borderId="30" xfId="0" applyNumberFormat="1" applyFont="1" applyFill="1" applyBorder="1" applyAlignment="1">
      <alignment horizontal="center" vertical="center" wrapText="1"/>
    </xf>
    <xf numFmtId="3" fontId="29" fillId="6" borderId="31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31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39" fillId="7" borderId="0" xfId="0" applyFont="1" applyFill="1" applyBorder="1" applyAlignment="1">
      <alignment horizontal="left" vertical="center"/>
    </xf>
    <xf numFmtId="0" fontId="39" fillId="7" borderId="0" xfId="0" applyFont="1" applyFill="1" applyBorder="1"/>
    <xf numFmtId="0" fontId="39" fillId="0" borderId="0" xfId="0" applyFont="1" applyBorder="1"/>
    <xf numFmtId="0" fontId="39" fillId="0" borderId="0" xfId="0" applyFont="1"/>
    <xf numFmtId="0" fontId="39" fillId="0" borderId="0" xfId="0" applyFont="1" applyAlignment="1">
      <alignment horizontal="left" vertical="center"/>
    </xf>
    <xf numFmtId="0" fontId="40" fillId="0" borderId="0" xfId="0" applyFont="1"/>
    <xf numFmtId="164" fontId="41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9" fontId="30" fillId="0" borderId="50" xfId="0" applyNumberFormat="1" applyFont="1" applyBorder="1" applyAlignment="1" applyProtection="1">
      <alignment horizontal="left" vertical="center" wrapText="1"/>
      <protection locked="0"/>
    </xf>
    <xf numFmtId="49" fontId="30" fillId="0" borderId="51" xfId="0" applyNumberFormat="1" applyFont="1" applyBorder="1" applyAlignment="1" applyProtection="1">
      <alignment horizontal="left" vertical="center" wrapText="1"/>
      <protection locked="0"/>
    </xf>
    <xf numFmtId="49" fontId="30" fillId="0" borderId="30" xfId="0" applyNumberFormat="1" applyFont="1" applyBorder="1" applyAlignment="1" applyProtection="1">
      <alignment horizontal="left" vertical="center" wrapText="1"/>
      <protection locked="0"/>
    </xf>
    <xf numFmtId="0" fontId="31" fillId="0" borderId="50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44" fontId="29" fillId="10" borderId="50" xfId="1" applyFont="1" applyFill="1" applyBorder="1" applyAlignment="1" applyProtection="1">
      <alignment horizontal="center" vertical="center" wrapText="1"/>
      <protection locked="0"/>
    </xf>
    <xf numFmtId="44" fontId="29" fillId="10" borderId="52" xfId="1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>
      <alignment horizontal="right"/>
    </xf>
    <xf numFmtId="0" fontId="34" fillId="3" borderId="10" xfId="0" applyFont="1" applyFill="1" applyBorder="1" applyAlignment="1">
      <alignment horizontal="right"/>
    </xf>
    <xf numFmtId="0" fontId="34" fillId="3" borderId="11" xfId="0" applyFont="1" applyFill="1" applyBorder="1" applyAlignment="1">
      <alignment horizontal="right"/>
    </xf>
    <xf numFmtId="44" fontId="35" fillId="3" borderId="9" xfId="1" applyFont="1" applyFill="1" applyBorder="1" applyAlignment="1" applyProtection="1">
      <alignment horizontal="center" vertical="center" wrapText="1"/>
      <protection locked="0"/>
    </xf>
    <xf numFmtId="44" fontId="35" fillId="3" borderId="11" xfId="1" applyFont="1" applyFill="1" applyBorder="1" applyAlignment="1" applyProtection="1">
      <alignment horizontal="center" vertical="center" wrapText="1"/>
      <protection locked="0"/>
    </xf>
    <xf numFmtId="49" fontId="7" fillId="11" borderId="0" xfId="0" applyNumberFormat="1" applyFont="1" applyFill="1" applyBorder="1" applyAlignment="1">
      <alignment horizontal="left" vertical="center"/>
    </xf>
    <xf numFmtId="49" fontId="30" fillId="6" borderId="47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8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3" xfId="0" applyNumberFormat="1" applyFont="1" applyFill="1" applyBorder="1" applyAlignment="1" applyProtection="1">
      <alignment horizontal="left" vertical="center" wrapText="1"/>
      <protection locked="0"/>
    </xf>
    <xf numFmtId="0" fontId="31" fillId="6" borderId="38" xfId="0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/>
    </xf>
    <xf numFmtId="44" fontId="29" fillId="6" borderId="38" xfId="1" applyFont="1" applyFill="1" applyBorder="1" applyAlignment="1" applyProtection="1">
      <alignment horizontal="center" vertical="center" wrapText="1"/>
      <protection locked="0"/>
    </xf>
    <xf numFmtId="44" fontId="29" fillId="6" borderId="40" xfId="1" applyFont="1" applyFill="1" applyBorder="1" applyAlignment="1" applyProtection="1">
      <alignment horizontal="center" vertical="center" wrapText="1"/>
      <protection locked="0"/>
    </xf>
    <xf numFmtId="49" fontId="30" fillId="6" borderId="38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9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43" xfId="0" applyNumberFormat="1" applyFont="1" applyBorder="1" applyAlignment="1" applyProtection="1">
      <alignment horizontal="left" vertical="center" wrapText="1"/>
      <protection locked="0"/>
    </xf>
    <xf numFmtId="49" fontId="30" fillId="0" borderId="44" xfId="0" applyNumberFormat="1" applyFont="1" applyBorder="1" applyAlignment="1" applyProtection="1">
      <alignment horizontal="left" vertical="center" wrapText="1"/>
      <protection locked="0"/>
    </xf>
    <xf numFmtId="49" fontId="30" fillId="0" borderId="41" xfId="0" applyNumberFormat="1" applyFont="1" applyBorder="1" applyAlignment="1" applyProtection="1">
      <alignment horizontal="left" vertical="center" wrapText="1"/>
      <protection locked="0"/>
    </xf>
    <xf numFmtId="49" fontId="30" fillId="0" borderId="45" xfId="0" applyNumberFormat="1" applyFont="1" applyBorder="1" applyAlignment="1" applyProtection="1">
      <alignment horizontal="left" vertical="center" wrapText="1"/>
      <protection locked="0"/>
    </xf>
    <xf numFmtId="49" fontId="30" fillId="0" borderId="0" xfId="0" applyNumberFormat="1" applyFont="1" applyBorder="1" applyAlignment="1" applyProtection="1">
      <alignment horizontal="left" vertical="center" wrapText="1"/>
      <protection locked="0"/>
    </xf>
    <xf numFmtId="49" fontId="30" fillId="0" borderId="46" xfId="0" applyNumberFormat="1" applyFont="1" applyBorder="1" applyAlignment="1" applyProtection="1">
      <alignment horizontal="left" vertical="center" wrapText="1"/>
      <protection locked="0"/>
    </xf>
    <xf numFmtId="49" fontId="30" fillId="0" borderId="38" xfId="0" applyNumberFormat="1" applyFont="1" applyBorder="1" applyAlignment="1" applyProtection="1">
      <alignment horizontal="left" vertical="center" wrapText="1"/>
      <protection locked="0"/>
    </xf>
    <xf numFmtId="49" fontId="30" fillId="0" borderId="39" xfId="0" applyNumberFormat="1" applyFont="1" applyBorder="1" applyAlignment="1" applyProtection="1">
      <alignment horizontal="left" vertical="center" wrapText="1"/>
      <protection locked="0"/>
    </xf>
    <xf numFmtId="49" fontId="30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3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44" fontId="29" fillId="10" borderId="38" xfId="1" applyFont="1" applyFill="1" applyBorder="1" applyAlignment="1" applyProtection="1">
      <alignment horizontal="center" vertical="center" wrapText="1"/>
      <protection locked="0"/>
    </xf>
    <xf numFmtId="44" fontId="29" fillId="10" borderId="40" xfId="1" applyFont="1" applyFill="1" applyBorder="1" applyAlignment="1" applyProtection="1">
      <alignment horizontal="center" vertical="center" wrapText="1"/>
      <protection locked="0"/>
    </xf>
    <xf numFmtId="49" fontId="30" fillId="0" borderId="28" xfId="0" applyNumberFormat="1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>
      <alignment horizontal="center" vertical="center"/>
    </xf>
    <xf numFmtId="44" fontId="29" fillId="10" borderId="28" xfId="1" applyFont="1" applyFill="1" applyBorder="1" applyAlignment="1" applyProtection="1">
      <alignment horizontal="center" vertical="center" wrapText="1"/>
      <protection locked="0"/>
    </xf>
    <xf numFmtId="49" fontId="30" fillId="0" borderId="35" xfId="0" applyNumberFormat="1" applyFont="1" applyBorder="1" applyAlignment="1" applyProtection="1">
      <alignment horizontal="left" vertical="center" wrapText="1"/>
      <protection locked="0"/>
    </xf>
    <xf numFmtId="49" fontId="30" fillId="0" borderId="36" xfId="0" applyNumberFormat="1" applyFont="1" applyBorder="1" applyAlignment="1" applyProtection="1">
      <alignment horizontal="left" vertical="center" wrapText="1"/>
      <protection locked="0"/>
    </xf>
    <xf numFmtId="49" fontId="30" fillId="0" borderId="24" xfId="0" applyNumberFormat="1" applyFont="1" applyBorder="1" applyAlignment="1" applyProtection="1">
      <alignment horizontal="left" vertical="center" wrapText="1"/>
      <protection locked="0"/>
    </xf>
    <xf numFmtId="0" fontId="31" fillId="0" borderId="3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4" fontId="32" fillId="6" borderId="35" xfId="1" applyFont="1" applyFill="1" applyBorder="1" applyAlignment="1">
      <alignment horizontal="center" vertical="center"/>
    </xf>
    <xf numFmtId="44" fontId="32" fillId="6" borderId="37" xfId="1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left"/>
    </xf>
    <xf numFmtId="0" fontId="26" fillId="8" borderId="28" xfId="0" applyFont="1" applyFill="1" applyBorder="1" applyAlignment="1">
      <alignment horizontal="center" vertical="center"/>
    </xf>
    <xf numFmtId="44" fontId="27" fillId="9" borderId="28" xfId="1" applyFont="1" applyFill="1" applyBorder="1" applyAlignment="1">
      <alignment horizontal="center" vertical="center"/>
    </xf>
    <xf numFmtId="44" fontId="27" fillId="9" borderId="29" xfId="1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left"/>
    </xf>
    <xf numFmtId="0" fontId="26" fillId="8" borderId="31" xfId="0" applyFont="1" applyFill="1" applyBorder="1" applyAlignment="1">
      <alignment horizontal="center" vertical="center"/>
    </xf>
    <xf numFmtId="44" fontId="27" fillId="9" borderId="31" xfId="1" applyFont="1" applyFill="1" applyBorder="1" applyAlignment="1">
      <alignment horizontal="center" vertical="center"/>
    </xf>
    <xf numFmtId="44" fontId="27" fillId="9" borderId="32" xfId="1" applyFont="1" applyFill="1" applyBorder="1" applyAlignment="1">
      <alignment horizontal="center" vertical="center"/>
    </xf>
    <xf numFmtId="0" fontId="25" fillId="7" borderId="21" xfId="0" applyFont="1" applyFill="1" applyBorder="1" applyAlignment="1">
      <alignment horizontal="left"/>
    </xf>
    <xf numFmtId="0" fontId="26" fillId="6" borderId="21" xfId="0" applyFont="1" applyFill="1" applyBorder="1" applyAlignment="1">
      <alignment horizontal="center" vertical="center"/>
    </xf>
    <xf numFmtId="44" fontId="27" fillId="7" borderId="21" xfId="1" applyFont="1" applyFill="1" applyBorder="1" applyAlignment="1">
      <alignment horizontal="center" vertical="center"/>
    </xf>
    <xf numFmtId="44" fontId="27" fillId="7" borderId="22" xfId="1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left"/>
    </xf>
    <xf numFmtId="0" fontId="26" fillId="8" borderId="25" xfId="0" applyFont="1" applyFill="1" applyBorder="1" applyAlignment="1">
      <alignment horizontal="center" vertical="center"/>
    </xf>
    <xf numFmtId="44" fontId="27" fillId="9" borderId="25" xfId="1" applyFont="1" applyFill="1" applyBorder="1" applyAlignment="1">
      <alignment horizontal="center" vertical="center"/>
    </xf>
    <xf numFmtId="44" fontId="27" fillId="9" borderId="26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 applyProtection="1">
      <alignment horizontal="center" vertical="center"/>
      <protection locked="0"/>
    </xf>
    <xf numFmtId="166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266951" y="72571"/>
          <a:ext cx="788397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0"/>
  <sheetViews>
    <sheetView tabSelected="1" workbookViewId="0"/>
  </sheetViews>
  <sheetFormatPr defaultColWidth="8" defaultRowHeight="19.5" customHeight="1" x14ac:dyDescent="0.25"/>
  <cols>
    <col min="1" max="1" width="0.85546875" style="1" customWidth="1"/>
    <col min="2" max="2" width="8.28515625" style="3" customWidth="1"/>
    <col min="3" max="3" width="20.140625" style="3" customWidth="1"/>
    <col min="4" max="4" width="20.42578125" style="3" customWidth="1"/>
    <col min="5" max="5" width="21.140625" style="3" customWidth="1"/>
    <col min="6" max="6" width="24.5703125" style="3" customWidth="1"/>
    <col min="7" max="7" width="33.7109375" style="3" customWidth="1"/>
    <col min="8" max="8" width="21.140625" style="3" customWidth="1"/>
    <col min="9" max="9" width="15.85546875" style="3" customWidth="1"/>
    <col min="10" max="10" width="22.5703125" style="3" customWidth="1"/>
    <col min="11" max="12" width="15.42578125" style="3" customWidth="1"/>
    <col min="13" max="13" width="13.1406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190" t="s">
        <v>0</v>
      </c>
      <c r="J2" s="190"/>
      <c r="K2" s="190"/>
      <c r="L2" s="190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190" t="s">
        <v>1</v>
      </c>
      <c r="J3" s="190"/>
      <c r="K3" s="190"/>
      <c r="L3" s="190"/>
    </row>
    <row r="4" spans="1:255" ht="19.5" customHeight="1" thickBot="1" x14ac:dyDescent="0.3">
      <c r="B4" s="201"/>
      <c r="C4" s="201"/>
      <c r="D4" s="201"/>
      <c r="E4" s="7"/>
      <c r="F4" s="7"/>
      <c r="G4" s="8"/>
      <c r="H4" s="2"/>
      <c r="I4" s="9" t="s">
        <v>2</v>
      </c>
      <c r="J4" s="9"/>
      <c r="K4" s="9"/>
      <c r="L4" s="9"/>
    </row>
    <row r="5" spans="1:255" ht="26.1" customHeight="1" thickBot="1" x14ac:dyDescent="0.3">
      <c r="B5" s="202" t="s">
        <v>3</v>
      </c>
      <c r="C5" s="203"/>
      <c r="D5" s="203"/>
      <c r="E5" s="203"/>
      <c r="F5" s="203"/>
      <c r="G5" s="203"/>
      <c r="H5" s="203"/>
      <c r="I5" s="203"/>
      <c r="J5" s="203"/>
      <c r="K5" s="203"/>
      <c r="L5" s="204"/>
    </row>
    <row r="6" spans="1:255" s="11" customFormat="1" ht="19.5" customHeight="1" x14ac:dyDescent="0.2">
      <c r="A6" s="10"/>
      <c r="B6" s="205" t="s">
        <v>4</v>
      </c>
      <c r="C6" s="206"/>
      <c r="D6" s="206"/>
      <c r="E6" s="206"/>
      <c r="F6" s="206"/>
      <c r="G6" s="206"/>
      <c r="H6" s="206"/>
      <c r="I6" s="206" t="s">
        <v>5</v>
      </c>
      <c r="J6" s="206"/>
      <c r="K6" s="207" t="s">
        <v>6</v>
      </c>
      <c r="L6" s="208"/>
      <c r="IP6" s="12"/>
      <c r="IQ6" s="12"/>
      <c r="IR6" s="12"/>
      <c r="IS6" s="12"/>
      <c r="IT6" s="12"/>
      <c r="IU6" s="12"/>
    </row>
    <row r="7" spans="1:255" s="14" customFormat="1" ht="19.5" customHeight="1" x14ac:dyDescent="0.25">
      <c r="A7" s="13"/>
      <c r="B7" s="189" t="s">
        <v>7</v>
      </c>
      <c r="C7" s="190"/>
      <c r="D7" s="190"/>
      <c r="E7" s="190"/>
      <c r="F7" s="190"/>
      <c r="G7" s="190"/>
      <c r="H7" s="190"/>
      <c r="I7" s="191" t="s">
        <v>8</v>
      </c>
      <c r="J7" s="190"/>
      <c r="K7" s="192" t="s">
        <v>9</v>
      </c>
      <c r="L7" s="193"/>
    </row>
    <row r="8" spans="1:255" s="3" customFormat="1" ht="19.5" customHeight="1" thickBot="1" x14ac:dyDescent="0.3">
      <c r="A8" s="1"/>
      <c r="B8" s="15"/>
      <c r="C8" s="16"/>
      <c r="D8" s="16"/>
      <c r="E8" s="16"/>
      <c r="F8" s="16"/>
      <c r="G8" s="16"/>
      <c r="H8" s="16"/>
      <c r="I8" s="17"/>
      <c r="J8" s="18"/>
      <c r="K8" s="17"/>
      <c r="L8" s="19"/>
    </row>
    <row r="9" spans="1:255" ht="19.5" customHeight="1" thickBot="1" x14ac:dyDescent="0.3">
      <c r="B9" s="194" t="s">
        <v>10</v>
      </c>
      <c r="C9" s="195"/>
      <c r="D9" s="195"/>
      <c r="E9" s="195"/>
      <c r="F9" s="195"/>
      <c r="G9" s="195"/>
      <c r="H9" s="195"/>
      <c r="I9" s="195"/>
      <c r="J9" s="195"/>
      <c r="K9" s="195"/>
      <c r="L9" s="196"/>
    </row>
    <row r="10" spans="1:255" s="25" customFormat="1" ht="19.5" customHeight="1" thickBot="1" x14ac:dyDescent="0.3">
      <c r="A10" s="20"/>
      <c r="B10" s="197" t="s">
        <v>11</v>
      </c>
      <c r="C10" s="198"/>
      <c r="D10" s="21" t="s">
        <v>12</v>
      </c>
      <c r="E10" s="21" t="s">
        <v>13</v>
      </c>
      <c r="F10" s="22" t="s">
        <v>14</v>
      </c>
      <c r="G10" s="22" t="s">
        <v>15</v>
      </c>
      <c r="H10" s="21" t="s">
        <v>16</v>
      </c>
      <c r="I10" s="21" t="s">
        <v>17</v>
      </c>
      <c r="J10" s="21" t="s">
        <v>18</v>
      </c>
      <c r="K10" s="21" t="s">
        <v>19</v>
      </c>
      <c r="L10" s="23" t="s">
        <v>20</v>
      </c>
      <c r="M10" s="24"/>
      <c r="IP10" s="26"/>
      <c r="IQ10" s="26"/>
      <c r="IR10" s="26"/>
      <c r="IS10" s="26"/>
      <c r="IT10" s="26"/>
      <c r="IU10" s="26"/>
    </row>
    <row r="11" spans="1:255" s="14" customFormat="1" ht="19.5" customHeight="1" thickBot="1" x14ac:dyDescent="0.3">
      <c r="A11" s="13"/>
      <c r="B11" s="199">
        <v>0</v>
      </c>
      <c r="C11" s="200"/>
      <c r="D11" s="27">
        <v>221003.78</v>
      </c>
      <c r="E11" s="28">
        <f>B11+D11</f>
        <v>221003.78</v>
      </c>
      <c r="F11" s="29">
        <f>101829.61+20</f>
        <v>101849.61</v>
      </c>
      <c r="G11" s="30">
        <v>1390.53</v>
      </c>
      <c r="H11" s="31">
        <f>K54</f>
        <v>86277.099999999991</v>
      </c>
      <c r="I11" s="32">
        <v>0</v>
      </c>
      <c r="J11" s="28">
        <f>E11+F11+G11-H11+I11</f>
        <v>237966.82000000007</v>
      </c>
      <c r="K11" s="33">
        <f>J11</f>
        <v>237966.82000000007</v>
      </c>
      <c r="L11" s="28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167"/>
      <c r="C12" s="168"/>
      <c r="D12" s="168"/>
      <c r="E12" s="168"/>
      <c r="F12" s="169"/>
      <c r="G12" s="169"/>
      <c r="H12" s="168"/>
      <c r="I12" s="168"/>
      <c r="J12" s="168"/>
      <c r="K12" s="168"/>
      <c r="L12" s="170"/>
    </row>
    <row r="13" spans="1:255" s="36" customFormat="1" ht="19.5" customHeight="1" thickBot="1" x14ac:dyDescent="0.2">
      <c r="A13" s="34"/>
      <c r="B13" s="171" t="s">
        <v>21</v>
      </c>
      <c r="C13" s="173" t="s">
        <v>22</v>
      </c>
      <c r="D13" s="174"/>
      <c r="E13" s="175" t="s">
        <v>23</v>
      </c>
      <c r="F13" s="176"/>
      <c r="G13" s="177"/>
      <c r="H13" s="35" t="s">
        <v>24</v>
      </c>
      <c r="I13" s="181" t="s">
        <v>25</v>
      </c>
      <c r="J13" s="182"/>
      <c r="K13" s="185" t="s">
        <v>26</v>
      </c>
      <c r="L13" s="186"/>
      <c r="IP13" s="37"/>
      <c r="IQ13" s="37"/>
      <c r="IR13" s="37"/>
      <c r="IS13" s="37"/>
      <c r="IT13" s="37"/>
      <c r="IU13" s="37"/>
    </row>
    <row r="14" spans="1:255" s="36" customFormat="1" ht="19.5" customHeight="1" thickBot="1" x14ac:dyDescent="0.2">
      <c r="A14" s="34"/>
      <c r="B14" s="172"/>
      <c r="C14" s="38" t="s">
        <v>27</v>
      </c>
      <c r="D14" s="38" t="s">
        <v>28</v>
      </c>
      <c r="E14" s="178"/>
      <c r="F14" s="179"/>
      <c r="G14" s="180"/>
      <c r="H14" s="35" t="s">
        <v>29</v>
      </c>
      <c r="I14" s="183"/>
      <c r="J14" s="184"/>
      <c r="K14" s="187"/>
      <c r="L14" s="188"/>
      <c r="IP14" s="37"/>
      <c r="IQ14" s="37"/>
      <c r="IR14" s="37"/>
      <c r="IS14" s="37"/>
      <c r="IT14" s="37"/>
      <c r="IU14" s="37"/>
    </row>
    <row r="15" spans="1:255" s="36" customFormat="1" ht="19.5" customHeight="1" thickBot="1" x14ac:dyDescent="0.25">
      <c r="A15" s="34"/>
      <c r="B15" s="39">
        <v>1</v>
      </c>
      <c r="C15" s="40">
        <v>45539</v>
      </c>
      <c r="D15" s="41">
        <v>90401</v>
      </c>
      <c r="E15" s="159" t="s">
        <v>30</v>
      </c>
      <c r="F15" s="159"/>
      <c r="G15" s="159"/>
      <c r="H15" s="42">
        <v>45530</v>
      </c>
      <c r="I15" s="160" t="s">
        <v>31</v>
      </c>
      <c r="J15" s="160"/>
      <c r="K15" s="161">
        <v>3848.39</v>
      </c>
      <c r="L15" s="162"/>
      <c r="IP15" s="37"/>
      <c r="IQ15" s="37"/>
      <c r="IR15" s="37"/>
      <c r="IS15" s="37"/>
      <c r="IT15" s="37"/>
      <c r="IU15" s="37"/>
    </row>
    <row r="16" spans="1:255" s="48" customFormat="1" ht="19.5" customHeight="1" x14ac:dyDescent="0.2">
      <c r="A16" s="43"/>
      <c r="B16" s="44">
        <v>2</v>
      </c>
      <c r="C16" s="45">
        <v>45540</v>
      </c>
      <c r="D16" s="46">
        <v>10635</v>
      </c>
      <c r="E16" s="163" t="s">
        <v>32</v>
      </c>
      <c r="F16" s="163"/>
      <c r="G16" s="163"/>
      <c r="H16" s="47" t="s">
        <v>33</v>
      </c>
      <c r="I16" s="164" t="s">
        <v>34</v>
      </c>
      <c r="J16" s="164"/>
      <c r="K16" s="165">
        <v>1901.51</v>
      </c>
      <c r="L16" s="166"/>
    </row>
    <row r="17" spans="1:13" s="48" customFormat="1" ht="19.5" customHeight="1" x14ac:dyDescent="0.2">
      <c r="A17" s="43"/>
      <c r="B17" s="44">
        <v>3</v>
      </c>
      <c r="C17" s="49">
        <v>45540</v>
      </c>
      <c r="D17" s="50">
        <v>10635</v>
      </c>
      <c r="E17" s="151" t="s">
        <v>35</v>
      </c>
      <c r="F17" s="151"/>
      <c r="G17" s="151"/>
      <c r="H17" s="51" t="s">
        <v>33</v>
      </c>
      <c r="I17" s="152" t="s">
        <v>34</v>
      </c>
      <c r="J17" s="152"/>
      <c r="K17" s="153">
        <v>1701.69</v>
      </c>
      <c r="L17" s="154"/>
    </row>
    <row r="18" spans="1:13" s="48" customFormat="1" ht="19.5" customHeight="1" x14ac:dyDescent="0.2">
      <c r="A18" s="43"/>
      <c r="B18" s="44">
        <v>4</v>
      </c>
      <c r="C18" s="49">
        <v>45540</v>
      </c>
      <c r="D18" s="50">
        <v>10635</v>
      </c>
      <c r="E18" s="151" t="s">
        <v>36</v>
      </c>
      <c r="F18" s="151"/>
      <c r="G18" s="151"/>
      <c r="H18" s="51" t="s">
        <v>33</v>
      </c>
      <c r="I18" s="152" t="s">
        <v>34</v>
      </c>
      <c r="J18" s="152"/>
      <c r="K18" s="153">
        <v>1802.35</v>
      </c>
      <c r="L18" s="154"/>
    </row>
    <row r="19" spans="1:13" s="48" customFormat="1" ht="19.5" customHeight="1" x14ac:dyDescent="0.2">
      <c r="A19" s="43"/>
      <c r="B19" s="44">
        <v>5</v>
      </c>
      <c r="C19" s="49">
        <v>45540</v>
      </c>
      <c r="D19" s="50">
        <v>10635</v>
      </c>
      <c r="E19" s="151" t="s">
        <v>37</v>
      </c>
      <c r="F19" s="151"/>
      <c r="G19" s="151"/>
      <c r="H19" s="51" t="s">
        <v>33</v>
      </c>
      <c r="I19" s="152" t="s">
        <v>34</v>
      </c>
      <c r="J19" s="152"/>
      <c r="K19" s="153">
        <v>6101.5</v>
      </c>
      <c r="L19" s="154"/>
    </row>
    <row r="20" spans="1:13" s="48" customFormat="1" ht="19.5" customHeight="1" x14ac:dyDescent="0.2">
      <c r="A20" s="43"/>
      <c r="B20" s="44">
        <v>6</v>
      </c>
      <c r="C20" s="49">
        <v>45540</v>
      </c>
      <c r="D20" s="50">
        <v>10635</v>
      </c>
      <c r="E20" s="151" t="s">
        <v>38</v>
      </c>
      <c r="F20" s="151"/>
      <c r="G20" s="151"/>
      <c r="H20" s="51" t="s">
        <v>33</v>
      </c>
      <c r="I20" s="152" t="s">
        <v>34</v>
      </c>
      <c r="J20" s="152"/>
      <c r="K20" s="153">
        <v>1722.04</v>
      </c>
      <c r="L20" s="154"/>
    </row>
    <row r="21" spans="1:13" s="48" customFormat="1" ht="19.5" customHeight="1" x14ac:dyDescent="0.2">
      <c r="A21" s="43"/>
      <c r="B21" s="44">
        <v>7</v>
      </c>
      <c r="C21" s="49">
        <v>45540</v>
      </c>
      <c r="D21" s="50">
        <v>10635</v>
      </c>
      <c r="E21" s="151" t="s">
        <v>39</v>
      </c>
      <c r="F21" s="151"/>
      <c r="G21" s="151"/>
      <c r="H21" s="51" t="s">
        <v>33</v>
      </c>
      <c r="I21" s="152" t="s">
        <v>34</v>
      </c>
      <c r="J21" s="152"/>
      <c r="K21" s="153">
        <v>2138.23</v>
      </c>
      <c r="L21" s="154"/>
    </row>
    <row r="22" spans="1:13" s="48" customFormat="1" ht="19.5" customHeight="1" x14ac:dyDescent="0.2">
      <c r="A22" s="43"/>
      <c r="B22" s="44">
        <v>8</v>
      </c>
      <c r="C22" s="49">
        <v>45540</v>
      </c>
      <c r="D22" s="50">
        <v>10635</v>
      </c>
      <c r="E22" s="151" t="s">
        <v>40</v>
      </c>
      <c r="F22" s="151"/>
      <c r="G22" s="151"/>
      <c r="H22" s="51" t="s">
        <v>33</v>
      </c>
      <c r="I22" s="152" t="s">
        <v>34</v>
      </c>
      <c r="J22" s="152"/>
      <c r="K22" s="153">
        <v>1447.23</v>
      </c>
      <c r="L22" s="154"/>
    </row>
    <row r="23" spans="1:13" s="48" customFormat="1" ht="19.5" customHeight="1" x14ac:dyDescent="0.2">
      <c r="A23" s="43"/>
      <c r="B23" s="44">
        <v>9</v>
      </c>
      <c r="C23" s="49">
        <v>45540</v>
      </c>
      <c r="D23" s="50">
        <v>10635</v>
      </c>
      <c r="E23" s="151" t="s">
        <v>41</v>
      </c>
      <c r="F23" s="151"/>
      <c r="G23" s="151"/>
      <c r="H23" s="51" t="s">
        <v>33</v>
      </c>
      <c r="I23" s="152" t="s">
        <v>34</v>
      </c>
      <c r="J23" s="152"/>
      <c r="K23" s="153">
        <v>3787.15</v>
      </c>
      <c r="L23" s="154"/>
    </row>
    <row r="24" spans="1:13" s="48" customFormat="1" ht="19.5" customHeight="1" x14ac:dyDescent="0.2">
      <c r="A24" s="43"/>
      <c r="B24" s="44">
        <v>10</v>
      </c>
      <c r="C24" s="49">
        <v>45540</v>
      </c>
      <c r="D24" s="50">
        <v>10635</v>
      </c>
      <c r="E24" s="151" t="s">
        <v>42</v>
      </c>
      <c r="F24" s="151"/>
      <c r="G24" s="151"/>
      <c r="H24" s="51" t="s">
        <v>33</v>
      </c>
      <c r="I24" s="152" t="s">
        <v>34</v>
      </c>
      <c r="J24" s="152"/>
      <c r="K24" s="153">
        <v>2632.29</v>
      </c>
      <c r="L24" s="154"/>
    </row>
    <row r="25" spans="1:13" s="48" customFormat="1" ht="19.5" customHeight="1" x14ac:dyDescent="0.2">
      <c r="A25" s="43"/>
      <c r="B25" s="44">
        <v>11</v>
      </c>
      <c r="C25" s="49">
        <v>45540</v>
      </c>
      <c r="D25" s="50">
        <v>10635</v>
      </c>
      <c r="E25" s="151" t="s">
        <v>43</v>
      </c>
      <c r="F25" s="151"/>
      <c r="G25" s="151"/>
      <c r="H25" s="51" t="s">
        <v>33</v>
      </c>
      <c r="I25" s="152" t="s">
        <v>34</v>
      </c>
      <c r="J25" s="152"/>
      <c r="K25" s="153">
        <v>2532.8000000000002</v>
      </c>
      <c r="L25" s="154"/>
    </row>
    <row r="26" spans="1:13" s="48" customFormat="1" ht="19.5" customHeight="1" x14ac:dyDescent="0.2">
      <c r="A26" s="43"/>
      <c r="B26" s="44">
        <v>12</v>
      </c>
      <c r="C26" s="49">
        <v>45540</v>
      </c>
      <c r="D26" s="50">
        <v>10635</v>
      </c>
      <c r="E26" s="151" t="s">
        <v>44</v>
      </c>
      <c r="F26" s="151"/>
      <c r="G26" s="151"/>
      <c r="H26" s="51" t="s">
        <v>33</v>
      </c>
      <c r="I26" s="152" t="s">
        <v>34</v>
      </c>
      <c r="J26" s="152"/>
      <c r="K26" s="153">
        <v>2773.99</v>
      </c>
      <c r="L26" s="154"/>
    </row>
    <row r="27" spans="1:13" s="48" customFormat="1" ht="19.5" customHeight="1" x14ac:dyDescent="0.2">
      <c r="A27" s="43"/>
      <c r="B27" s="44">
        <v>13</v>
      </c>
      <c r="C27" s="49">
        <v>45540</v>
      </c>
      <c r="D27" s="50">
        <v>10635</v>
      </c>
      <c r="E27" s="151" t="s">
        <v>45</v>
      </c>
      <c r="F27" s="151"/>
      <c r="G27" s="151"/>
      <c r="H27" s="51" t="s">
        <v>33</v>
      </c>
      <c r="I27" s="152" t="s">
        <v>34</v>
      </c>
      <c r="J27" s="152"/>
      <c r="K27" s="153">
        <v>4504.57</v>
      </c>
      <c r="L27" s="154"/>
    </row>
    <row r="28" spans="1:13" s="48" customFormat="1" ht="19.5" customHeight="1" x14ac:dyDescent="0.2">
      <c r="A28" s="43"/>
      <c r="B28" s="44">
        <v>14</v>
      </c>
      <c r="C28" s="49">
        <v>45540</v>
      </c>
      <c r="D28" s="50">
        <v>10635</v>
      </c>
      <c r="E28" s="151" t="s">
        <v>46</v>
      </c>
      <c r="F28" s="151"/>
      <c r="G28" s="151"/>
      <c r="H28" s="51" t="s">
        <v>33</v>
      </c>
      <c r="I28" s="152" t="s">
        <v>34</v>
      </c>
      <c r="J28" s="152"/>
      <c r="K28" s="153">
        <v>2737.59</v>
      </c>
      <c r="L28" s="154"/>
    </row>
    <row r="29" spans="1:13" s="48" customFormat="1" ht="19.5" customHeight="1" thickBot="1" x14ac:dyDescent="0.25">
      <c r="A29" s="43"/>
      <c r="B29" s="44">
        <v>15</v>
      </c>
      <c r="C29" s="49">
        <v>45540</v>
      </c>
      <c r="D29" s="50">
        <v>10635</v>
      </c>
      <c r="E29" s="151" t="s">
        <v>47</v>
      </c>
      <c r="F29" s="151"/>
      <c r="G29" s="151"/>
      <c r="H29" s="51" t="s">
        <v>33</v>
      </c>
      <c r="I29" s="152" t="s">
        <v>34</v>
      </c>
      <c r="J29" s="152"/>
      <c r="K29" s="153">
        <v>2628</v>
      </c>
      <c r="L29" s="154"/>
    </row>
    <row r="30" spans="1:13" s="48" customFormat="1" ht="19.5" customHeight="1" thickBot="1" x14ac:dyDescent="0.25">
      <c r="A30" s="43"/>
      <c r="B30" s="44">
        <v>16</v>
      </c>
      <c r="C30" s="52">
        <v>45540</v>
      </c>
      <c r="D30" s="53">
        <v>10635</v>
      </c>
      <c r="E30" s="155" t="s">
        <v>48</v>
      </c>
      <c r="F30" s="155"/>
      <c r="G30" s="155"/>
      <c r="H30" s="54" t="s">
        <v>33</v>
      </c>
      <c r="I30" s="156" t="s">
        <v>34</v>
      </c>
      <c r="J30" s="156"/>
      <c r="K30" s="157">
        <v>2266.2800000000002</v>
      </c>
      <c r="L30" s="158"/>
      <c r="M30" s="55">
        <f>SUM(K16:L30)</f>
        <v>40677.22</v>
      </c>
    </row>
    <row r="31" spans="1:13" s="48" customFormat="1" ht="19.5" customHeight="1" x14ac:dyDescent="0.2">
      <c r="A31" s="43"/>
      <c r="B31" s="44">
        <v>17</v>
      </c>
      <c r="C31" s="56">
        <v>45540</v>
      </c>
      <c r="D31" s="57">
        <v>90501</v>
      </c>
      <c r="E31" s="144" t="s">
        <v>49</v>
      </c>
      <c r="F31" s="145"/>
      <c r="G31" s="146"/>
      <c r="H31" s="58" t="s">
        <v>33</v>
      </c>
      <c r="I31" s="147" t="s">
        <v>50</v>
      </c>
      <c r="J31" s="148"/>
      <c r="K31" s="149">
        <v>1078</v>
      </c>
      <c r="L31" s="150"/>
    </row>
    <row r="32" spans="1:13" s="48" customFormat="1" ht="19.5" customHeight="1" x14ac:dyDescent="0.25">
      <c r="A32" s="43"/>
      <c r="B32" s="44">
        <v>18</v>
      </c>
      <c r="C32" s="56">
        <v>45540</v>
      </c>
      <c r="D32" s="59">
        <v>90502</v>
      </c>
      <c r="E32" s="134" t="s">
        <v>51</v>
      </c>
      <c r="F32" s="135"/>
      <c r="G32" s="136"/>
      <c r="H32" s="60" t="s">
        <v>33</v>
      </c>
      <c r="I32" s="137" t="s">
        <v>34</v>
      </c>
      <c r="J32" s="138"/>
      <c r="K32" s="139">
        <v>1547.89</v>
      </c>
      <c r="L32" s="140"/>
    </row>
    <row r="33" spans="1:12" s="48" customFormat="1" ht="18" customHeight="1" x14ac:dyDescent="0.2">
      <c r="A33" s="43"/>
      <c r="B33" s="44">
        <v>19</v>
      </c>
      <c r="C33" s="56">
        <v>45540</v>
      </c>
      <c r="D33" s="57">
        <v>90503</v>
      </c>
      <c r="E33" s="134" t="s">
        <v>52</v>
      </c>
      <c r="F33" s="135"/>
      <c r="G33" s="136"/>
      <c r="H33" s="60" t="s">
        <v>33</v>
      </c>
      <c r="I33" s="137" t="s">
        <v>34</v>
      </c>
      <c r="J33" s="138"/>
      <c r="K33" s="139">
        <v>1543.89</v>
      </c>
      <c r="L33" s="140"/>
    </row>
    <row r="34" spans="1:12" s="48" customFormat="1" ht="24" customHeight="1" x14ac:dyDescent="0.2">
      <c r="A34" s="43"/>
      <c r="B34" s="44">
        <v>20</v>
      </c>
      <c r="C34" s="56">
        <v>45540</v>
      </c>
      <c r="D34" s="57">
        <v>90504</v>
      </c>
      <c r="E34" s="134" t="s">
        <v>53</v>
      </c>
      <c r="F34" s="135"/>
      <c r="G34" s="136"/>
      <c r="H34" s="60" t="s">
        <v>33</v>
      </c>
      <c r="I34" s="137" t="s">
        <v>34</v>
      </c>
      <c r="J34" s="138"/>
      <c r="K34" s="139">
        <v>1447.23</v>
      </c>
      <c r="L34" s="140"/>
    </row>
    <row r="35" spans="1:12" s="48" customFormat="1" ht="24.6" customHeight="1" x14ac:dyDescent="0.25">
      <c r="A35" s="43"/>
      <c r="B35" s="44">
        <v>21</v>
      </c>
      <c r="C35" s="56">
        <v>45540</v>
      </c>
      <c r="D35" s="59">
        <v>90505</v>
      </c>
      <c r="E35" s="134" t="s">
        <v>54</v>
      </c>
      <c r="F35" s="135"/>
      <c r="G35" s="136"/>
      <c r="H35" s="61" t="s">
        <v>33</v>
      </c>
      <c r="I35" s="137" t="s">
        <v>34</v>
      </c>
      <c r="J35" s="138"/>
      <c r="K35" s="139">
        <v>2691.99</v>
      </c>
      <c r="L35" s="140"/>
    </row>
    <row r="36" spans="1:12" s="48" customFormat="1" ht="19.5" customHeight="1" x14ac:dyDescent="0.2">
      <c r="A36" s="43"/>
      <c r="B36" s="44">
        <v>22</v>
      </c>
      <c r="C36" s="56">
        <v>45540</v>
      </c>
      <c r="D36" s="57">
        <v>90506</v>
      </c>
      <c r="E36" s="134" t="s">
        <v>55</v>
      </c>
      <c r="F36" s="135"/>
      <c r="G36" s="136"/>
      <c r="H36" s="61" t="s">
        <v>33</v>
      </c>
      <c r="I36" s="137" t="s">
        <v>34</v>
      </c>
      <c r="J36" s="138"/>
      <c r="K36" s="139">
        <v>871.35</v>
      </c>
      <c r="L36" s="140"/>
    </row>
    <row r="37" spans="1:12" s="48" customFormat="1" ht="19.5" customHeight="1" x14ac:dyDescent="0.25">
      <c r="A37" s="43"/>
      <c r="B37" s="44">
        <v>23</v>
      </c>
      <c r="C37" s="56">
        <v>45540</v>
      </c>
      <c r="D37" s="59">
        <v>90507</v>
      </c>
      <c r="E37" s="134" t="s">
        <v>56</v>
      </c>
      <c r="F37" s="135"/>
      <c r="G37" s="136"/>
      <c r="H37" s="61" t="s">
        <v>33</v>
      </c>
      <c r="I37" s="137" t="s">
        <v>34</v>
      </c>
      <c r="J37" s="138"/>
      <c r="K37" s="139">
        <v>1547.89</v>
      </c>
      <c r="L37" s="140"/>
    </row>
    <row r="38" spans="1:12" s="48" customFormat="1" ht="19.5" customHeight="1" x14ac:dyDescent="0.25">
      <c r="A38" s="43"/>
      <c r="B38" s="44">
        <v>24</v>
      </c>
      <c r="C38" s="62">
        <v>45540</v>
      </c>
      <c r="D38" s="59">
        <v>90508</v>
      </c>
      <c r="E38" s="134" t="s">
        <v>57</v>
      </c>
      <c r="F38" s="135"/>
      <c r="G38" s="136"/>
      <c r="H38" s="61">
        <v>45539</v>
      </c>
      <c r="I38" s="137" t="s">
        <v>58</v>
      </c>
      <c r="J38" s="138"/>
      <c r="K38" s="139">
        <v>4736.78</v>
      </c>
      <c r="L38" s="140"/>
    </row>
    <row r="39" spans="1:12" s="48" customFormat="1" ht="19.5" customHeight="1" x14ac:dyDescent="0.25">
      <c r="A39" s="43"/>
      <c r="B39" s="44">
        <v>25</v>
      </c>
      <c r="C39" s="62">
        <v>45544</v>
      </c>
      <c r="D39" s="59">
        <v>5325</v>
      </c>
      <c r="E39" s="134" t="s">
        <v>59</v>
      </c>
      <c r="F39" s="135"/>
      <c r="G39" s="136"/>
      <c r="H39" s="61" t="s">
        <v>33</v>
      </c>
      <c r="I39" s="137" t="s">
        <v>34</v>
      </c>
      <c r="J39" s="138"/>
      <c r="K39" s="139">
        <v>1000</v>
      </c>
      <c r="L39" s="140"/>
    </row>
    <row r="40" spans="1:12" s="48" customFormat="1" ht="19.5" customHeight="1" x14ac:dyDescent="0.25">
      <c r="A40" s="43"/>
      <c r="B40" s="44">
        <v>26</v>
      </c>
      <c r="C40" s="62">
        <v>45545</v>
      </c>
      <c r="D40" s="59">
        <v>91001</v>
      </c>
      <c r="E40" s="134" t="s">
        <v>60</v>
      </c>
      <c r="F40" s="135"/>
      <c r="G40" s="136"/>
      <c r="H40" s="61">
        <v>45533</v>
      </c>
      <c r="I40" s="137" t="s">
        <v>31</v>
      </c>
      <c r="J40" s="138"/>
      <c r="K40" s="139">
        <v>432</v>
      </c>
      <c r="L40" s="140"/>
    </row>
    <row r="41" spans="1:12" s="48" customFormat="1" ht="19.5" customHeight="1" x14ac:dyDescent="0.25">
      <c r="A41" s="43"/>
      <c r="B41" s="44">
        <v>27</v>
      </c>
      <c r="C41" s="62">
        <v>45545</v>
      </c>
      <c r="D41" s="59">
        <v>91002</v>
      </c>
      <c r="E41" s="134" t="s">
        <v>61</v>
      </c>
      <c r="F41" s="135"/>
      <c r="G41" s="136"/>
      <c r="H41" s="61">
        <v>45530</v>
      </c>
      <c r="I41" s="137" t="s">
        <v>62</v>
      </c>
      <c r="J41" s="138"/>
      <c r="K41" s="139">
        <v>464.8</v>
      </c>
      <c r="L41" s="140"/>
    </row>
    <row r="42" spans="1:12" s="48" customFormat="1" ht="26.1" customHeight="1" x14ac:dyDescent="0.25">
      <c r="A42" s="43"/>
      <c r="B42" s="44">
        <v>28</v>
      </c>
      <c r="C42" s="62">
        <v>45545</v>
      </c>
      <c r="D42" s="59">
        <v>91003</v>
      </c>
      <c r="E42" s="134" t="s">
        <v>63</v>
      </c>
      <c r="F42" s="135"/>
      <c r="G42" s="136"/>
      <c r="H42" s="61">
        <v>45534</v>
      </c>
      <c r="I42" s="137" t="s">
        <v>58</v>
      </c>
      <c r="J42" s="138"/>
      <c r="K42" s="139">
        <v>42</v>
      </c>
      <c r="L42" s="140"/>
    </row>
    <row r="43" spans="1:12" s="48" customFormat="1" ht="26.1" customHeight="1" x14ac:dyDescent="0.25">
      <c r="A43" s="43"/>
      <c r="B43" s="44">
        <v>29</v>
      </c>
      <c r="C43" s="62">
        <v>45547</v>
      </c>
      <c r="D43" s="59">
        <v>91201</v>
      </c>
      <c r="E43" s="134" t="s">
        <v>64</v>
      </c>
      <c r="F43" s="135"/>
      <c r="G43" s="136"/>
      <c r="H43" s="61">
        <v>45527</v>
      </c>
      <c r="I43" s="137" t="s">
        <v>31</v>
      </c>
      <c r="J43" s="138"/>
      <c r="K43" s="139">
        <v>590.36</v>
      </c>
      <c r="L43" s="140"/>
    </row>
    <row r="44" spans="1:12" s="48" customFormat="1" ht="26.1" customHeight="1" x14ac:dyDescent="0.25">
      <c r="A44" s="43"/>
      <c r="B44" s="63">
        <v>30</v>
      </c>
      <c r="C44" s="64">
        <v>45547</v>
      </c>
      <c r="D44" s="59">
        <v>91301</v>
      </c>
      <c r="E44" s="141" t="s">
        <v>65</v>
      </c>
      <c r="F44" s="141"/>
      <c r="G44" s="141"/>
      <c r="H44" s="61">
        <v>45524</v>
      </c>
      <c r="I44" s="142" t="s">
        <v>31</v>
      </c>
      <c r="J44" s="142"/>
      <c r="K44" s="143">
        <v>1548.82</v>
      </c>
      <c r="L44" s="143"/>
    </row>
    <row r="45" spans="1:12" s="48" customFormat="1" ht="26.1" customHeight="1" x14ac:dyDescent="0.25">
      <c r="A45" s="43"/>
      <c r="B45" s="44">
        <v>31</v>
      </c>
      <c r="C45" s="62">
        <v>45551</v>
      </c>
      <c r="D45" s="59">
        <v>91601</v>
      </c>
      <c r="E45" s="134" t="s">
        <v>66</v>
      </c>
      <c r="F45" s="135"/>
      <c r="G45" s="136"/>
      <c r="H45" s="61">
        <v>45536</v>
      </c>
      <c r="I45" s="137" t="s">
        <v>31</v>
      </c>
      <c r="J45" s="138"/>
      <c r="K45" s="139">
        <v>199.99</v>
      </c>
      <c r="L45" s="140"/>
    </row>
    <row r="46" spans="1:12" s="48" customFormat="1" ht="21" customHeight="1" x14ac:dyDescent="0.25">
      <c r="A46" s="43"/>
      <c r="B46" s="44">
        <v>32</v>
      </c>
      <c r="C46" s="62">
        <v>45555</v>
      </c>
      <c r="D46" s="59">
        <v>92001</v>
      </c>
      <c r="E46" s="134" t="s">
        <v>67</v>
      </c>
      <c r="F46" s="135"/>
      <c r="G46" s="136"/>
      <c r="H46" s="61">
        <v>45547</v>
      </c>
      <c r="I46" s="137" t="s">
        <v>58</v>
      </c>
      <c r="J46" s="138"/>
      <c r="K46" s="139">
        <v>2284.4899999999998</v>
      </c>
      <c r="L46" s="140"/>
    </row>
    <row r="47" spans="1:12" s="48" customFormat="1" ht="21" customHeight="1" x14ac:dyDescent="0.25">
      <c r="A47" s="43"/>
      <c r="B47" s="44"/>
      <c r="C47" s="62">
        <v>45555</v>
      </c>
      <c r="D47" s="59">
        <v>92002</v>
      </c>
      <c r="E47" s="134" t="s">
        <v>68</v>
      </c>
      <c r="F47" s="135"/>
      <c r="G47" s="136"/>
      <c r="H47" s="61">
        <v>45547</v>
      </c>
      <c r="I47" s="137" t="s">
        <v>58</v>
      </c>
      <c r="J47" s="138"/>
      <c r="K47" s="139">
        <v>5666.53</v>
      </c>
      <c r="L47" s="140"/>
    </row>
    <row r="48" spans="1:12" s="48" customFormat="1" ht="24.95" customHeight="1" x14ac:dyDescent="0.25">
      <c r="A48" s="43"/>
      <c r="B48" s="44">
        <v>33</v>
      </c>
      <c r="C48" s="65">
        <v>45555</v>
      </c>
      <c r="D48" s="66">
        <v>92003</v>
      </c>
      <c r="E48" s="134" t="s">
        <v>69</v>
      </c>
      <c r="F48" s="135"/>
      <c r="G48" s="136"/>
      <c r="H48" s="67">
        <v>45556</v>
      </c>
      <c r="I48" s="137" t="s">
        <v>62</v>
      </c>
      <c r="J48" s="138"/>
      <c r="K48" s="139">
        <v>10999.57</v>
      </c>
      <c r="L48" s="140"/>
    </row>
    <row r="49" spans="1:14" s="73" customFormat="1" ht="24.95" customHeight="1" x14ac:dyDescent="0.25">
      <c r="A49" s="68"/>
      <c r="B49" s="44">
        <v>34</v>
      </c>
      <c r="C49" s="69">
        <v>45555</v>
      </c>
      <c r="D49" s="70">
        <v>92004</v>
      </c>
      <c r="E49" s="128" t="s">
        <v>70</v>
      </c>
      <c r="F49" s="129"/>
      <c r="G49" s="130"/>
      <c r="H49" s="71">
        <v>45556</v>
      </c>
      <c r="I49" s="121" t="s">
        <v>62</v>
      </c>
      <c r="J49" s="122"/>
      <c r="K49" s="123">
        <v>1209.2</v>
      </c>
      <c r="L49" s="124"/>
      <c r="M49" s="72"/>
    </row>
    <row r="50" spans="1:14" s="73" customFormat="1" ht="24.95" customHeight="1" x14ac:dyDescent="0.25">
      <c r="A50" s="68"/>
      <c r="B50" s="44">
        <v>35</v>
      </c>
      <c r="C50" s="69">
        <v>45558</v>
      </c>
      <c r="D50" s="70">
        <v>92301</v>
      </c>
      <c r="E50" s="131" t="s">
        <v>71</v>
      </c>
      <c r="F50" s="132"/>
      <c r="G50" s="133"/>
      <c r="H50" s="71">
        <v>45540</v>
      </c>
      <c r="I50" s="121" t="s">
        <v>62</v>
      </c>
      <c r="J50" s="122"/>
      <c r="K50" s="123">
        <v>179.97</v>
      </c>
      <c r="L50" s="124"/>
      <c r="M50" s="72"/>
    </row>
    <row r="51" spans="1:14" s="73" customFormat="1" ht="25.5" customHeight="1" x14ac:dyDescent="0.25">
      <c r="A51" s="68"/>
      <c r="B51" s="44">
        <v>36</v>
      </c>
      <c r="C51" s="69">
        <v>45559</v>
      </c>
      <c r="D51" s="70">
        <v>92401</v>
      </c>
      <c r="E51" s="118" t="s">
        <v>72</v>
      </c>
      <c r="F51" s="119"/>
      <c r="G51" s="120"/>
      <c r="H51" s="71">
        <v>45558</v>
      </c>
      <c r="I51" s="121" t="s">
        <v>62</v>
      </c>
      <c r="J51" s="122"/>
      <c r="K51" s="123">
        <v>920</v>
      </c>
      <c r="L51" s="124"/>
      <c r="M51" s="74"/>
    </row>
    <row r="52" spans="1:14" s="48" customFormat="1" ht="27" customHeight="1" x14ac:dyDescent="0.25">
      <c r="A52" s="43"/>
      <c r="B52" s="44">
        <v>37</v>
      </c>
      <c r="C52" s="75">
        <v>45560</v>
      </c>
      <c r="D52" s="76">
        <v>92501</v>
      </c>
      <c r="E52" s="125" t="s">
        <v>73</v>
      </c>
      <c r="F52" s="126"/>
      <c r="G52" s="127"/>
      <c r="H52" s="77">
        <v>45560</v>
      </c>
      <c r="I52" s="121" t="s">
        <v>74</v>
      </c>
      <c r="J52" s="122"/>
      <c r="K52" s="123">
        <v>499.59</v>
      </c>
      <c r="L52" s="124"/>
    </row>
    <row r="53" spans="1:14" s="48" customFormat="1" ht="26.1" customHeight="1" thickBot="1" x14ac:dyDescent="0.3">
      <c r="A53" s="43"/>
      <c r="B53" s="78">
        <v>38</v>
      </c>
      <c r="C53" s="79">
        <v>45565</v>
      </c>
      <c r="D53" s="80">
        <v>93001</v>
      </c>
      <c r="E53" s="105" t="s">
        <v>75</v>
      </c>
      <c r="F53" s="106"/>
      <c r="G53" s="107"/>
      <c r="H53" s="81">
        <v>45545</v>
      </c>
      <c r="I53" s="108" t="s">
        <v>34</v>
      </c>
      <c r="J53" s="109"/>
      <c r="K53" s="110">
        <v>249.15</v>
      </c>
      <c r="L53" s="111"/>
    </row>
    <row r="54" spans="1:14" s="48" customFormat="1" ht="19.5" customHeight="1" thickBot="1" x14ac:dyDescent="0.3">
      <c r="A54" s="43"/>
      <c r="B54" s="112" t="s">
        <v>76</v>
      </c>
      <c r="C54" s="113"/>
      <c r="D54" s="113"/>
      <c r="E54" s="113"/>
      <c r="F54" s="113"/>
      <c r="G54" s="113"/>
      <c r="H54" s="113"/>
      <c r="I54" s="113"/>
      <c r="J54" s="114"/>
      <c r="K54" s="115">
        <f>SUM(K15:L53)</f>
        <v>86277.099999999991</v>
      </c>
      <c r="L54" s="116"/>
    </row>
    <row r="55" spans="1:14" s="85" customFormat="1" ht="19.5" customHeight="1" x14ac:dyDescent="0.2">
      <c r="A55" s="1"/>
      <c r="B55" s="82"/>
      <c r="C55" s="82"/>
      <c r="D55" s="83"/>
      <c r="E55" s="83"/>
      <c r="F55" s="83"/>
      <c r="G55" s="83"/>
      <c r="H55" s="83"/>
      <c r="I55" s="83"/>
      <c r="J55" s="83"/>
      <c r="K55" s="83"/>
      <c r="L55" s="84"/>
    </row>
    <row r="56" spans="1:14" s="85" customFormat="1" ht="19.5" customHeight="1" x14ac:dyDescent="0.2">
      <c r="A56" s="1"/>
      <c r="B56" s="117" t="s">
        <v>77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4" s="3" customFormat="1" ht="19.5" customHeight="1" x14ac:dyDescent="0.2">
      <c r="A57" s="1"/>
      <c r="B57" s="100" t="s">
        <v>78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1:14" s="3" customFormat="1" ht="19.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4" s="3" customFormat="1" ht="19.5" customHeight="1" x14ac:dyDescent="0.2">
      <c r="A59" s="1"/>
      <c r="B59" s="101"/>
      <c r="C59" s="101"/>
      <c r="D59" s="101"/>
      <c r="E59" s="101"/>
      <c r="F59" s="101"/>
      <c r="G59" s="86"/>
      <c r="H59" s="86"/>
      <c r="I59" s="86"/>
      <c r="J59" s="86"/>
      <c r="K59" s="86"/>
      <c r="L59" s="86"/>
    </row>
    <row r="60" spans="1:14" s="3" customFormat="1" ht="19.5" customHeight="1" x14ac:dyDescent="0.2">
      <c r="A60" s="1"/>
      <c r="B60" s="101"/>
      <c r="C60" s="101"/>
      <c r="D60" s="101"/>
      <c r="E60" s="101"/>
      <c r="F60" s="101"/>
      <c r="G60" s="86"/>
      <c r="H60" s="86"/>
      <c r="I60" s="86"/>
      <c r="J60" s="86"/>
      <c r="K60" s="86"/>
      <c r="L60" s="86"/>
    </row>
    <row r="61" spans="1:14" s="3" customFormat="1" ht="19.5" customHeight="1" x14ac:dyDescent="0.2">
      <c r="A61" s="1"/>
      <c r="B61" s="101"/>
      <c r="C61" s="101"/>
      <c r="D61" s="101"/>
      <c r="E61" s="101"/>
      <c r="F61" s="87"/>
      <c r="G61" s="87"/>
      <c r="H61" s="87"/>
      <c r="I61" s="87"/>
      <c r="J61" s="87"/>
      <c r="K61" s="87"/>
      <c r="L61" s="87"/>
      <c r="M61" s="88"/>
      <c r="N61" s="88"/>
    </row>
    <row r="62" spans="1:14" s="3" customFormat="1" ht="19.5" customHeight="1" x14ac:dyDescent="0.2">
      <c r="A62" s="1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  <row r="63" spans="1:14" s="3" customFormat="1" ht="19.5" customHeight="1" x14ac:dyDescent="0.2">
      <c r="A63" s="1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</row>
    <row r="64" spans="1:14" s="3" customFormat="1" ht="19.5" customHeight="1" x14ac:dyDescent="0.2">
      <c r="A64" s="1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</row>
    <row r="65" spans="1:20" s="3" customFormat="1" ht="19.5" customHeight="1" x14ac:dyDescent="0.2">
      <c r="A65" s="1"/>
      <c r="B65" s="98" t="s">
        <v>79</v>
      </c>
      <c r="C65" s="99"/>
      <c r="D65" s="99"/>
      <c r="E65" s="98" t="s">
        <v>80</v>
      </c>
      <c r="F65" s="98"/>
      <c r="G65" s="103" t="s">
        <v>81</v>
      </c>
      <c r="H65" s="103"/>
      <c r="I65" s="104" t="s">
        <v>82</v>
      </c>
      <c r="J65" s="104"/>
      <c r="K65" s="104"/>
      <c r="L65" s="104"/>
      <c r="M65" s="89"/>
    </row>
    <row r="66" spans="1:20" s="3" customFormat="1" ht="19.5" customHeight="1" x14ac:dyDescent="0.2">
      <c r="A66" s="1"/>
      <c r="B66" s="90" t="s">
        <v>83</v>
      </c>
      <c r="C66" s="90"/>
      <c r="D66" s="90"/>
      <c r="E66" s="90"/>
      <c r="F66" s="91"/>
      <c r="G66" s="92"/>
      <c r="H66" s="92"/>
      <c r="I66" s="92"/>
      <c r="J66" s="92"/>
      <c r="K66" s="92"/>
      <c r="L66" s="92"/>
      <c r="M66" s="93"/>
      <c r="N66" s="94"/>
      <c r="O66" s="94"/>
      <c r="P66" s="94"/>
      <c r="Q66" s="94"/>
      <c r="R66" s="94"/>
      <c r="S66" s="95"/>
      <c r="T66" s="95"/>
    </row>
    <row r="67" spans="1:20" s="3" customFormat="1" ht="19.5" customHeight="1" x14ac:dyDescent="0.2">
      <c r="A67" s="1"/>
      <c r="B67" s="90"/>
      <c r="C67" s="90"/>
      <c r="D67" s="90"/>
      <c r="E67" s="90"/>
      <c r="F67" s="91"/>
      <c r="G67" s="92"/>
      <c r="H67" s="92"/>
      <c r="I67" s="92"/>
      <c r="J67" s="92"/>
      <c r="K67" s="92"/>
      <c r="L67" s="92"/>
      <c r="M67" s="93"/>
      <c r="N67" s="94"/>
      <c r="O67" s="94"/>
      <c r="P67" s="94"/>
      <c r="Q67" s="94"/>
      <c r="R67" s="94"/>
      <c r="S67" s="95"/>
      <c r="T67" s="95"/>
    </row>
    <row r="68" spans="1:20" s="3" customFormat="1" ht="19.5" customHeight="1" x14ac:dyDescent="0.2">
      <c r="A68" s="1"/>
      <c r="B68" s="90"/>
      <c r="C68" s="90"/>
      <c r="D68" s="90"/>
      <c r="E68" s="90"/>
      <c r="F68" s="91"/>
      <c r="G68" s="92"/>
      <c r="H68" s="92"/>
      <c r="I68" s="92"/>
      <c r="J68" s="92"/>
      <c r="K68" s="92"/>
      <c r="L68" s="92"/>
      <c r="M68" s="93"/>
      <c r="N68" s="94"/>
      <c r="O68" s="94"/>
      <c r="P68" s="94"/>
      <c r="Q68" s="94"/>
      <c r="R68" s="94"/>
      <c r="S68" s="95"/>
      <c r="T68" s="95"/>
    </row>
    <row r="69" spans="1:20" s="3" customFormat="1" ht="19.5" customHeight="1" x14ac:dyDescent="0.2">
      <c r="A69" s="1"/>
      <c r="B69" s="90"/>
      <c r="C69" s="90"/>
      <c r="D69" s="90"/>
      <c r="E69" s="90"/>
      <c r="F69" s="91"/>
      <c r="G69" s="92"/>
      <c r="H69" s="92"/>
      <c r="I69" s="92"/>
      <c r="J69" s="92"/>
      <c r="K69" s="92"/>
      <c r="L69" s="92"/>
      <c r="M69" s="93"/>
      <c r="N69" s="94"/>
      <c r="O69" s="94"/>
      <c r="P69" s="94"/>
      <c r="Q69" s="94"/>
      <c r="R69" s="94"/>
      <c r="S69" s="95"/>
      <c r="T69" s="95"/>
    </row>
    <row r="70" spans="1:20" s="97" customFormat="1" ht="19.5" customHeight="1" x14ac:dyDescent="0.25">
      <c r="A70" s="96"/>
      <c r="B70" s="98" t="s">
        <v>84</v>
      </c>
      <c r="C70" s="99"/>
      <c r="D70" s="99"/>
      <c r="E70" s="99"/>
      <c r="F70" s="99"/>
      <c r="G70" s="99"/>
      <c r="H70" s="99"/>
      <c r="I70" s="99"/>
      <c r="J70" s="99"/>
      <c r="K70" s="99"/>
      <c r="L70" s="99"/>
    </row>
  </sheetData>
  <sheetProtection algorithmName="SHA-512" hashValue="JUpvyE3z8ZxTxUDXoQ1ItbhFQ6iUbUNrtN1DOzzY1Nx8lAJVSKzXtCWi94TVtWyFFFSelHyHlONkMj+Cq4EaoA==" saltValue="C+jtowyFVp2c63ZHV3DBbA==" spinCount="100000" sheet="1" objects="1" scenarios="1" sort="0" autoFilter="0"/>
  <mergeCells count="148">
    <mergeCell ref="I2:L2"/>
    <mergeCell ref="I3:L3"/>
    <mergeCell ref="B4:D4"/>
    <mergeCell ref="B5:L5"/>
    <mergeCell ref="B6:H6"/>
    <mergeCell ref="I6:J6"/>
    <mergeCell ref="K6:L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53:G53"/>
    <mergeCell ref="I53:J53"/>
    <mergeCell ref="K53:L53"/>
    <mergeCell ref="B54:J54"/>
    <mergeCell ref="K54:L54"/>
    <mergeCell ref="B56:L56"/>
    <mergeCell ref="E51:G51"/>
    <mergeCell ref="I51:J51"/>
    <mergeCell ref="K51:L51"/>
    <mergeCell ref="E52:G52"/>
    <mergeCell ref="I52:J52"/>
    <mergeCell ref="K52:L52"/>
    <mergeCell ref="B70:L70"/>
    <mergeCell ref="B57:L57"/>
    <mergeCell ref="B59:F60"/>
    <mergeCell ref="B61:E61"/>
    <mergeCell ref="B62:L64"/>
    <mergeCell ref="B65:D65"/>
    <mergeCell ref="E65:F65"/>
    <mergeCell ref="G65:H65"/>
    <mergeCell ref="I65:L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2024-11-28T15:42:08Z</dcterms:modified>
</cp:coreProperties>
</file>