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\Desktop\crpi videos\documentos\convenio educação\2020\excel\"/>
    </mc:Choice>
  </mc:AlternateContent>
  <bookViews>
    <workbookView xWindow="0" yWindow="0" windowWidth="19200" windowHeight="71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U59" i="1" l="1"/>
  <c r="N11" i="1" s="1"/>
  <c r="Q11" i="1" s="1"/>
  <c r="W53" i="1"/>
  <c r="W51" i="1"/>
  <c r="W25" i="1"/>
  <c r="D11" i="1"/>
  <c r="F11" i="1" s="1"/>
  <c r="M11" i="1" s="1"/>
  <c r="S11" i="1" s="1"/>
</calcChain>
</file>

<file path=xl/sharedStrings.xml><?xml version="1.0" encoding="utf-8"?>
<sst xmlns="http://schemas.openxmlformats.org/spreadsheetml/2006/main" count="196" uniqueCount="117">
  <si>
    <t>PREFEITURA MUNICIPAL DE GUARUJÁ-</t>
  </si>
  <si>
    <t>DEMONSTRATIVO DE RECEITA E DESPESA</t>
  </si>
  <si>
    <t>SECRETARIA DE EDUCAÇÃO</t>
  </si>
  <si>
    <t>TERMO DE  COLABORAÇÃO Nº  63/2017.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</si>
  <si>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</si>
  <si>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</si>
  <si>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</si>
  <si>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</si>
  <si>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</si>
  <si>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</si>
  <si>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>01/02/2020 A 29/02/2020.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</si>
  <si>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</si>
  <si>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</si>
  <si>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</si>
  <si>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</si>
  <si>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</si>
  <si>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</si>
  <si>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</si>
  <si>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</si>
  <si>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</si>
  <si>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</si>
  <si>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</si>
  <si>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</si>
  <si>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</si>
  <si>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ANTECIPAÇÃO IR S/APLICAÇÃO</t>
  </si>
  <si>
    <t>DESPESAS BAIXA  AUT. POUPANÇA</t>
  </si>
  <si>
    <t>TOTAL GERAL DE DESPESAS</t>
  </si>
  <si>
    <t>DEVOLUÇÃO / DEPÓSITO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</si>
  <si>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</si>
  <si>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</si>
  <si>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</si>
  <si>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</si>
  <si>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</si>
  <si>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</si>
  <si>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</si>
  <si>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</si>
  <si>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</si>
  <si>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</si>
  <si>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</si>
  <si>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</si>
  <si>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</si>
  <si>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HOLERITE DE FÉRIAS - ADENILCE ARAUJO DA SILVA- COZINHEIRA</t>
  </si>
  <si>
    <t>*</t>
  </si>
  <si>
    <t>RECURSOS HUMANOS</t>
  </si>
  <si>
    <t>HOLERITE DE FÉRIAS - CARINA LIMA TAVARES- DIRETORA ESCOLAR</t>
  </si>
  <si>
    <t>HOLERITE DE FÉRIAS - ANA LUCIA VASQUEZ ANTONIO- MONITORA</t>
  </si>
  <si>
    <t>HOLERITE DE FÉRIAS - DYANE DANTAS MIRANDA- MONITORA</t>
  </si>
  <si>
    <t>HOLERITE DE FÉRIAS - FLAVIA DANIELA DOS S. COSTA- MONITORA</t>
  </si>
  <si>
    <t>HOLERITE DE FÉRIAS - ADRIANA DE GOES CORREA- PROFESSORA</t>
  </si>
  <si>
    <t>HOLERITE DE FÉRIAS - ANA PAULA SANTANA P. TENORIO- PROFESSORA</t>
  </si>
  <si>
    <t>HOLERITE DE FÉRIAS - BARBARA ANGELICA DE S.CRUZ- PROFESSORA OFICINEIRA</t>
  </si>
  <si>
    <t>HOLERITE DE FÉRIAS - MELISSA RIBEIRO B. SOUZA- PROFESSORA ED. FÍSICA</t>
  </si>
  <si>
    <t>HOLERITE DE FÉRIAS - SIMONE NASCIMENTO DOS SANTOS- PROFESSORA</t>
  </si>
  <si>
    <t>FGTS- COMPETÊNCIA 01/2020</t>
  </si>
  <si>
    <t>ENCARGO TRABALHISTA</t>
  </si>
  <si>
    <t>BOLETO- SINDICATO DOS PROFESSORES DE SANTOS E REGIÃO</t>
  </si>
  <si>
    <t>NOTA FISCAL Nº 872454 - SODEXO PASS DO BRASIL SERVIÇOS E COMERCIO S.A</t>
  </si>
  <si>
    <t>BENEFICIOS</t>
  </si>
  <si>
    <t>NOTA FISCAL Nº 2524 - PRAIAMAR TRANSP. E COM GAS LTDA</t>
  </si>
  <si>
    <t>UTILIDADE PUBLICA</t>
  </si>
  <si>
    <t>GPS- INSS- COMPETÊNCIA 01/2020</t>
  </si>
  <si>
    <t>DARF. COD. 0561- COMPETÊNCIA 01/2020 - S/FOLHA DE PGTO</t>
  </si>
  <si>
    <t>DARF. COD. 0561- COMPETÊNCIA 01/2020 - S/RESCISÃO</t>
  </si>
  <si>
    <t>CONTA DE AGUA - 02/2020 - SABESP</t>
  </si>
  <si>
    <t>0702/2020</t>
  </si>
  <si>
    <t>HOLERITE COMPETÊNCIA 01/2020- ADENILCE ARAUJO DA SILVA- COZINHEIRA</t>
  </si>
  <si>
    <t>HOLERITE COMPETÊNCIA 01/2020- SUELEN RAFAELA DOS PASSOS- COZINHEIRA</t>
  </si>
  <si>
    <t>HOLERITE COMPETÊNCIA 01/2020 - CARINA LIMA TAVARES- DIRETORA ESCOLAR</t>
  </si>
  <si>
    <t>HOLERITE COMPETÊNCIA 01/2020- AMARA MARIA H. DA CONCEIÇÃO-FAXINEIRA</t>
  </si>
  <si>
    <t>HOLERITE COMPETÊNCIA 01/2020- MARIA FIGUEIREDO DA SILVA- FAXINEIRA</t>
  </si>
  <si>
    <t>HOLERITE COMPETÊNCIA 01/2020- ANA LUCIA VASQUEZ ANTONIO- MONITORA</t>
  </si>
  <si>
    <t>HOLERITE COMPETÊNCIA 01/2020- DANIELA ARAUJO SILVA MELO- MONITORA</t>
  </si>
  <si>
    <t>HOLERITE COMPETÊNCIA 01/2020- DYANE DANTAS MIRANDA- MONITORA</t>
  </si>
  <si>
    <t>HOLERITE COMPETÊNCIA 01/2020- FLAVIA DANIELA DOS S. COSTA- MONITORA</t>
  </si>
  <si>
    <t>HOLERITE COMPETÊNCIA 01/2020- JANAINA JENIFER ANDRADE- MONITORA</t>
  </si>
  <si>
    <t>HOLERITE COMPETÊNCIA 01/2020- ADRIANA DE GOES CORREA- PROFESSORA</t>
  </si>
  <si>
    <t>HOLERITE COMPETÊNCIA 01/2020- ANA PAULA SANTANA P. TENORIO- PROFESSORA</t>
  </si>
  <si>
    <t>HOLERITE COMPETÊNCIA 01/2020- BARBARA ANGELICA DE S.CRUZ- PROFESSORA OFICINEIRA</t>
  </si>
  <si>
    <t>HOLERITE COMPETÊNCIA 01/2020- MELISSA RIBEIRO B. SOUZA- PROFESSORA ED. FÍSICA</t>
  </si>
  <si>
    <t>HOLERITE COMPETÊNCIA 01/2020- SIMONE NASCIMENTO DOS SANTOS- PROFESSORA</t>
  </si>
  <si>
    <t>HOLERITE COMPETÊNCIA 01/2020- THALITA REGINA DA SILVA FRANÇA- SECRETARIA ESCOLAR</t>
  </si>
  <si>
    <t>HOLERITE COMPETÊNCIA 01/2020- THAYANI CAROLINE DA SILVA SANTOS-JOVEM APRENDIZ</t>
  </si>
  <si>
    <t>HOLERITE DE ADIANTAMENTO - FLAVIA DANIELA DOS S. COSTA- MONITORA</t>
  </si>
  <si>
    <t>HOLERITE DE ADIANTAMENTO - DANIELA ARAUJO SILVA MELO- MONITORA</t>
  </si>
  <si>
    <t>CONTA DE TELEFONE - TELEFONICA BRASIL S/A - 13 33541888 - REF 01/2020</t>
  </si>
  <si>
    <t>NOTA FISCAL Nº 996865 - SODEXO PASS DO BRASIL SERVIÇOS E COMERCIO S.A</t>
  </si>
  <si>
    <t>RECIBO DE VALE TRANSPORTE Nº 409692 - APB PRODATA -BR MOBILIDADE BAIX.SANTISTA S.A</t>
  </si>
  <si>
    <t>RECIBO DE VALE TRANSPORTE Nº 47800 - AUTOPASS S.A - EMPRESA CITY</t>
  </si>
  <si>
    <t>TOTAL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</si>
  <si>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</si>
  <si>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</si>
  <si>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</si>
  <si>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CONSELHEIRO FISCAL</t>
  </si>
  <si>
    <t xml:space="preserve"> REGINALDO GONÇALVES PACHECO CPF: 133.714.228-01                                                                     OSMAR ROBERTO FERNANDES CPF: 025.557.538-69                                                                                                                                            RITA DE CASSIA Z. BASTOS CPF: 906.115-787-00</t>
  </si>
  <si>
    <t xml:space="preserve"> GUARUJA,       16   DE        MARÇO          DE               2020.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</si>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</sst>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_-[$R$-416]\ * #,##0.00_-;\-[$R$-416]\ * #,##0.00_-;_-[$R$-416]\ * &quot;-&quot;??_-;_-@_-"/>
  </numFmts>
  <fonts count="33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7"/>
      <name val="Arial"/>
      <family val="2"/>
    </font>
    <font>
      <sz val="10.5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CB8D2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4F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164" fontId="1" fillId="0" borderId="0" xfId="0" applyNumberFormat="1" applyFont="1" applyProtection="1"/>
    <xf numFmtId="0" fontId="1" fillId="0" borderId="0" xfId="0" applyFont="1"/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Protection="1">
      <protection locked="0"/>
    </xf>
    <xf numFmtId="0" fontId="1" fillId="0" borderId="0" xfId="0" applyFont="1" applyBorder="1"/>
    <xf numFmtId="164" fontId="6" fillId="0" borderId="0" xfId="0" applyNumberFormat="1" applyFont="1" applyProtection="1"/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6" fillId="0" borderId="0" xfId="0" applyFont="1"/>
    <xf numFmtId="164" fontId="1" fillId="0" borderId="0" xfId="0" applyNumberFormat="1" applyFont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Border="1" applyProtection="1"/>
    <xf numFmtId="0" fontId="10" fillId="4" borderId="0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>
      <alignment horizontal="center"/>
    </xf>
    <xf numFmtId="0" fontId="10" fillId="4" borderId="0" xfId="0" applyFont="1" applyFill="1" applyBorder="1" applyAlignment="1" applyProtection="1">
      <alignment horizontal="center"/>
    </xf>
    <xf numFmtId="0" fontId="1" fillId="4" borderId="0" xfId="0" applyFont="1" applyFill="1" applyBorder="1"/>
    <xf numFmtId="164" fontId="1" fillId="5" borderId="0" xfId="0" applyNumberFormat="1" applyFont="1" applyFill="1" applyProtection="1"/>
    <xf numFmtId="164" fontId="13" fillId="0" borderId="0" xfId="0" applyNumberFormat="1" applyFont="1" applyAlignment="1" applyProtection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3" fontId="14" fillId="7" borderId="11" xfId="0" applyNumberFormat="1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3" fontId="14" fillId="7" borderId="14" xfId="0" applyNumberFormat="1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6" fontId="2" fillId="6" borderId="7" xfId="0" applyNumberFormat="1" applyFont="1" applyFill="1" applyBorder="1" applyAlignment="1" applyProtection="1">
      <alignment horizontal="center" vertical="center"/>
      <protection locked="0"/>
    </xf>
    <xf numFmtId="166" fontId="2" fillId="6" borderId="18" xfId="0" applyNumberFormat="1" applyFont="1" applyFill="1" applyBorder="1" applyAlignment="1" applyProtection="1">
      <alignment horizontal="center" vertical="center"/>
      <protection locked="0"/>
    </xf>
    <xf numFmtId="166" fontId="2" fillId="2" borderId="19" xfId="0" applyNumberFormat="1" applyFont="1" applyFill="1" applyBorder="1" applyAlignment="1" applyProtection="1">
      <alignment horizontal="center" vertical="center"/>
    </xf>
    <xf numFmtId="166" fontId="2" fillId="6" borderId="20" xfId="0" applyNumberFormat="1" applyFont="1" applyFill="1" applyBorder="1" applyAlignment="1" applyProtection="1">
      <alignment horizontal="center" vertical="center"/>
    </xf>
    <xf numFmtId="166" fontId="2" fillId="6" borderId="21" xfId="0" applyNumberFormat="1" applyFont="1" applyFill="1" applyBorder="1" applyAlignment="1" applyProtection="1">
      <alignment horizontal="center" vertical="center"/>
    </xf>
    <xf numFmtId="166" fontId="2" fillId="6" borderId="8" xfId="0" applyNumberFormat="1" applyFont="1" applyFill="1" applyBorder="1" applyAlignment="1" applyProtection="1">
      <alignment horizontal="center" vertical="center"/>
    </xf>
    <xf numFmtId="166" fontId="15" fillId="6" borderId="8" xfId="0" applyNumberFormat="1" applyFont="1" applyFill="1" applyBorder="1" applyAlignment="1">
      <alignment horizontal="center" vertical="center"/>
    </xf>
    <xf numFmtId="166" fontId="2" fillId="6" borderId="17" xfId="0" applyNumberFormat="1" applyFont="1" applyFill="1" applyBorder="1" applyAlignment="1" applyProtection="1">
      <alignment horizontal="center" vertical="center"/>
      <protection locked="0"/>
    </xf>
    <xf numFmtId="166" fontId="2" fillId="6" borderId="20" xfId="0" applyNumberFormat="1" applyFont="1" applyFill="1" applyBorder="1" applyAlignment="1" applyProtection="1">
      <alignment horizontal="center" vertical="center"/>
      <protection locked="0"/>
    </xf>
    <xf numFmtId="166" fontId="2" fillId="6" borderId="22" xfId="0" applyNumberFormat="1" applyFont="1" applyFill="1" applyBorder="1" applyAlignment="1" applyProtection="1">
      <alignment horizontal="center" vertical="center"/>
    </xf>
    <xf numFmtId="166" fontId="2" fillId="6" borderId="23" xfId="0" applyNumberFormat="1" applyFont="1" applyFill="1" applyBorder="1" applyAlignment="1" applyProtection="1">
      <alignment horizontal="center" vertical="center"/>
    </xf>
    <xf numFmtId="166" fontId="2" fillId="6" borderId="24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2" fillId="0" borderId="0" xfId="0" applyNumberFormat="1" applyFont="1" applyFill="1" applyBorder="1" applyAlignment="1" applyProtection="1">
      <alignment horizontal="center"/>
      <protection locked="0"/>
    </xf>
    <xf numFmtId="167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16" fillId="0" borderId="0" xfId="0" applyNumberFormat="1" applyFont="1" applyProtection="1"/>
    <xf numFmtId="0" fontId="16" fillId="0" borderId="0" xfId="0" applyFont="1"/>
    <xf numFmtId="164" fontId="16" fillId="0" borderId="6" xfId="0" applyNumberFormat="1" applyFont="1" applyBorder="1" applyProtection="1"/>
    <xf numFmtId="164" fontId="10" fillId="0" borderId="0" xfId="0" applyNumberFormat="1" applyFont="1" applyBorder="1" applyProtection="1"/>
    <xf numFmtId="0" fontId="10" fillId="8" borderId="37" xfId="0" applyNumberFormat="1" applyFont="1" applyFill="1" applyBorder="1" applyAlignment="1">
      <alignment horizontal="center"/>
    </xf>
    <xf numFmtId="3" fontId="10" fillId="2" borderId="39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0" fontId="10" fillId="0" borderId="0" xfId="0" applyFont="1"/>
    <xf numFmtId="0" fontId="10" fillId="8" borderId="41" xfId="0" applyNumberFormat="1" applyFont="1" applyFill="1" applyBorder="1" applyAlignment="1">
      <alignment horizontal="center"/>
    </xf>
    <xf numFmtId="3" fontId="10" fillId="2" borderId="43" xfId="0" applyNumberFormat="1" applyFont="1" applyFill="1" applyBorder="1" applyAlignment="1">
      <alignment horizontal="center" vertical="center"/>
    </xf>
    <xf numFmtId="169" fontId="10" fillId="4" borderId="0" xfId="0" applyNumberFormat="1" applyFont="1" applyFill="1" applyBorder="1"/>
    <xf numFmtId="3" fontId="10" fillId="2" borderId="46" xfId="0" applyNumberFormat="1" applyFont="1" applyFill="1" applyBorder="1" applyAlignment="1">
      <alignment horizontal="center" vertical="center"/>
    </xf>
    <xf numFmtId="169" fontId="19" fillId="2" borderId="48" xfId="0" applyNumberFormat="1" applyFont="1" applyFill="1" applyBorder="1" applyAlignment="1">
      <alignment horizontal="center" vertical="center"/>
    </xf>
    <xf numFmtId="3" fontId="20" fillId="4" borderId="21" xfId="0" applyNumberFormat="1" applyFont="1" applyFill="1" applyBorder="1" applyAlignment="1">
      <alignment horizontal="center" vertical="center"/>
    </xf>
    <xf numFmtId="3" fontId="20" fillId="4" borderId="43" xfId="0" applyNumberFormat="1" applyFont="1" applyFill="1" applyBorder="1" applyAlignment="1">
      <alignment horizontal="center" vertical="center"/>
    </xf>
    <xf numFmtId="3" fontId="20" fillId="4" borderId="51" xfId="0" applyNumberFormat="1" applyFont="1" applyFill="1" applyBorder="1" applyAlignment="1">
      <alignment horizontal="center" vertical="center"/>
    </xf>
    <xf numFmtId="164" fontId="20" fillId="0" borderId="0" xfId="0" applyNumberFormat="1" applyFont="1" applyBorder="1" applyAlignment="1" applyProtection="1">
      <alignment vertical="center" wrapText="1"/>
    </xf>
    <xf numFmtId="0" fontId="20" fillId="0" borderId="0" xfId="0" applyFont="1" applyAlignment="1">
      <alignment vertical="center" wrapText="1"/>
    </xf>
    <xf numFmtId="169" fontId="10" fillId="4" borderId="0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164" fontId="10" fillId="4" borderId="0" xfId="0" applyNumberFormat="1" applyFont="1" applyFill="1" applyBorder="1" applyAlignment="1" applyProtection="1">
      <alignment vertical="center" wrapText="1"/>
    </xf>
    <xf numFmtId="0" fontId="20" fillId="0" borderId="28" xfId="0" applyFont="1" applyBorder="1" applyAlignment="1">
      <alignment vertical="center" wrapText="1"/>
    </xf>
    <xf numFmtId="169" fontId="10" fillId="4" borderId="0" xfId="0" applyNumberFormat="1" applyFont="1" applyFill="1" applyBorder="1" applyAlignment="1">
      <alignment horizontal="center" vertical="center"/>
    </xf>
    <xf numFmtId="0" fontId="20" fillId="0" borderId="53" xfId="0" applyFont="1" applyBorder="1" applyAlignment="1">
      <alignment vertical="center" wrapText="1"/>
    </xf>
    <xf numFmtId="3" fontId="10" fillId="9" borderId="39" xfId="0" applyNumberFormat="1" applyFont="1" applyFill="1" applyBorder="1" applyAlignment="1">
      <alignment horizontal="center" vertical="center"/>
    </xf>
    <xf numFmtId="3" fontId="10" fillId="9" borderId="46" xfId="0" applyNumberFormat="1" applyFont="1" applyFill="1" applyBorder="1" applyAlignment="1">
      <alignment horizontal="center" vertical="center"/>
    </xf>
    <xf numFmtId="169" fontId="10" fillId="9" borderId="48" xfId="0" applyNumberFormat="1" applyFont="1" applyFill="1" applyBorder="1" applyAlignment="1">
      <alignment horizontal="center" vertical="center"/>
    </xf>
    <xf numFmtId="169" fontId="2" fillId="4" borderId="0" xfId="0" applyNumberFormat="1" applyFont="1" applyFill="1" applyBorder="1" applyAlignment="1">
      <alignment horizontal="center" vertical="center"/>
    </xf>
    <xf numFmtId="0" fontId="20" fillId="10" borderId="0" xfId="0" applyFont="1" applyFill="1" applyBorder="1" applyAlignment="1">
      <alignment vertical="center" wrapText="1"/>
    </xf>
    <xf numFmtId="169" fontId="20" fillId="4" borderId="0" xfId="0" applyNumberFormat="1" applyFont="1" applyFill="1" applyBorder="1" applyAlignment="1">
      <alignment vertical="center" wrapText="1"/>
    </xf>
    <xf numFmtId="164" fontId="20" fillId="4" borderId="0" xfId="0" applyNumberFormat="1" applyFont="1" applyFill="1" applyBorder="1" applyAlignment="1" applyProtection="1">
      <alignment vertical="center" wrapText="1"/>
    </xf>
    <xf numFmtId="0" fontId="10" fillId="8" borderId="57" xfId="0" applyNumberFormat="1" applyFont="1" applyFill="1" applyBorder="1" applyAlignment="1">
      <alignment horizontal="center"/>
    </xf>
    <xf numFmtId="0" fontId="20" fillId="4" borderId="0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164" fontId="22" fillId="0" borderId="0" xfId="0" applyNumberFormat="1" applyFont="1" applyBorder="1" applyAlignment="1" applyProtection="1">
      <alignment vertical="center" wrapText="1"/>
    </xf>
    <xf numFmtId="164" fontId="22" fillId="7" borderId="58" xfId="0" applyNumberFormat="1" applyFont="1" applyFill="1" applyBorder="1" applyAlignment="1" applyProtection="1">
      <alignment vertical="center" wrapText="1"/>
    </xf>
    <xf numFmtId="164" fontId="22" fillId="7" borderId="53" xfId="0" applyNumberFormat="1" applyFont="1" applyFill="1" applyBorder="1" applyAlignment="1" applyProtection="1">
      <alignment vertical="center" wrapText="1"/>
    </xf>
    <xf numFmtId="164" fontId="22" fillId="7" borderId="59" xfId="0" applyNumberFormat="1" applyFont="1" applyFill="1" applyBorder="1" applyAlignment="1" applyProtection="1">
      <alignment vertical="center" wrapText="1"/>
    </xf>
    <xf numFmtId="0" fontId="22" fillId="0" borderId="0" xfId="0" applyFont="1" applyAlignment="1">
      <alignment vertical="center" wrapText="1"/>
    </xf>
    <xf numFmtId="49" fontId="1" fillId="4" borderId="0" xfId="0" applyNumberFormat="1" applyFont="1" applyFill="1" applyBorder="1" applyAlignment="1"/>
    <xf numFmtId="0" fontId="1" fillId="0" borderId="0" xfId="0" applyFont="1" applyProtection="1"/>
    <xf numFmtId="0" fontId="1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right"/>
    </xf>
    <xf numFmtId="0" fontId="17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164" fontId="25" fillId="0" borderId="0" xfId="0" applyNumberFormat="1" applyFont="1" applyAlignment="1" applyProtection="1">
      <alignment vertical="top"/>
    </xf>
    <xf numFmtId="0" fontId="25" fillId="0" borderId="0" xfId="0" applyFont="1" applyAlignment="1" applyProtection="1">
      <alignment vertical="top"/>
    </xf>
    <xf numFmtId="0" fontId="26" fillId="0" borderId="0" xfId="0" applyFont="1"/>
    <xf numFmtId="0" fontId="27" fillId="0" borderId="0" xfId="0" applyFont="1"/>
    <xf numFmtId="0" fontId="1" fillId="5" borderId="0" xfId="0" applyFont="1" applyFill="1"/>
    <xf numFmtId="164" fontId="28" fillId="0" borderId="0" xfId="0" applyNumberFormat="1" applyFont="1" applyBorder="1" applyProtection="1"/>
    <xf numFmtId="0" fontId="29" fillId="0" borderId="0" xfId="0" applyFont="1" applyBorder="1"/>
    <xf numFmtId="0" fontId="28" fillId="0" borderId="0" xfId="0" applyFont="1" applyBorder="1"/>
    <xf numFmtId="164" fontId="28" fillId="0" borderId="0" xfId="0" applyNumberFormat="1" applyFont="1" applyProtection="1"/>
    <xf numFmtId="0" fontId="29" fillId="0" borderId="0" xfId="0" applyFont="1"/>
    <xf numFmtId="0" fontId="28" fillId="0" borderId="0" xfId="0" applyFont="1"/>
    <xf numFmtId="164" fontId="23" fillId="0" borderId="0" xfId="0" applyNumberFormat="1" applyFont="1" applyProtection="1"/>
    <xf numFmtId="0" fontId="32" fillId="0" borderId="0" xfId="0" applyFont="1"/>
    <xf numFmtId="0" fontId="23" fillId="0" borderId="0" xfId="0" applyFont="1"/>
    <xf numFmtId="166" fontId="1" fillId="0" borderId="0" xfId="0" applyNumberFormat="1" applyFont="1"/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/>
    </xf>
    <xf numFmtId="0" fontId="24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49" fontId="2" fillId="7" borderId="8" xfId="0" applyNumberFormat="1" applyFont="1" applyFill="1" applyBorder="1" applyAlignment="1"/>
    <xf numFmtId="49" fontId="2" fillId="7" borderId="60" xfId="0" applyNumberFormat="1" applyFont="1" applyFill="1" applyBorder="1" applyAlignment="1"/>
    <xf numFmtId="49" fontId="2" fillId="7" borderId="9" xfId="0" applyNumberFormat="1" applyFont="1" applyFill="1" applyBorder="1" applyAlignment="1"/>
    <xf numFmtId="49" fontId="2" fillId="4" borderId="0" xfId="0" applyNumberFormat="1" applyFont="1" applyFill="1" applyBorder="1" applyAlignment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23" fillId="0" borderId="61" xfId="0" applyFont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horizontal="center" vertical="center"/>
    </xf>
    <xf numFmtId="0" fontId="24" fillId="0" borderId="62" xfId="0" applyFont="1" applyBorder="1" applyAlignment="1" applyProtection="1">
      <alignment horizontal="center" vertical="center"/>
    </xf>
    <xf numFmtId="14" fontId="20" fillId="4" borderId="49" xfId="0" applyNumberFormat="1" applyFont="1" applyFill="1" applyBorder="1" applyAlignment="1">
      <alignment horizontal="center" vertical="center"/>
    </xf>
    <xf numFmtId="14" fontId="20" fillId="4" borderId="43" xfId="0" applyNumberFormat="1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/>
    </xf>
    <xf numFmtId="14" fontId="20" fillId="4" borderId="43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43" xfId="0" applyNumberFormat="1" applyFont="1" applyFill="1" applyBorder="1" applyAlignment="1" applyProtection="1">
      <alignment horizontal="center" vertical="center" wrapText="1"/>
      <protection locked="0"/>
    </xf>
    <xf numFmtId="169" fontId="20" fillId="4" borderId="43" xfId="0" applyNumberFormat="1" applyFont="1" applyFill="1" applyBorder="1" applyAlignment="1">
      <alignment horizontal="center" vertical="center"/>
    </xf>
    <xf numFmtId="169" fontId="20" fillId="4" borderId="44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right"/>
    </xf>
    <xf numFmtId="49" fontId="2" fillId="4" borderId="2" xfId="0" applyNumberFormat="1" applyFont="1" applyFill="1" applyBorder="1" applyAlignment="1">
      <alignment horizontal="right"/>
    </xf>
    <xf numFmtId="49" fontId="2" fillId="4" borderId="3" xfId="0" applyNumberFormat="1" applyFont="1" applyFill="1" applyBorder="1" applyAlignment="1">
      <alignment horizontal="right"/>
    </xf>
    <xf numFmtId="169" fontId="10" fillId="4" borderId="58" xfId="0" applyNumberFormat="1" applyFont="1" applyFill="1" applyBorder="1" applyAlignment="1">
      <alignment horizontal="center" vertical="center"/>
    </xf>
    <xf numFmtId="169" fontId="10" fillId="4" borderId="59" xfId="0" applyNumberFormat="1" applyFont="1" applyFill="1" applyBorder="1" applyAlignment="1">
      <alignment horizontal="center" vertical="center"/>
    </xf>
    <xf numFmtId="14" fontId="20" fillId="4" borderId="9" xfId="0" applyNumberFormat="1" applyFont="1" applyFill="1" applyBorder="1" applyAlignment="1">
      <alignment horizontal="center" vertical="center"/>
    </xf>
    <xf numFmtId="14" fontId="20" fillId="4" borderId="21" xfId="0" applyNumberFormat="1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/>
    </xf>
    <xf numFmtId="14" fontId="20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1" xfId="0" applyFont="1" applyFill="1" applyBorder="1" applyAlignment="1">
      <alignment horizontal="center" vertical="center"/>
    </xf>
    <xf numFmtId="14" fontId="20" fillId="4" borderId="50" xfId="0" applyNumberFormat="1" applyFont="1" applyFill="1" applyBorder="1" applyAlignment="1">
      <alignment horizontal="center" vertical="center"/>
    </xf>
    <xf numFmtId="14" fontId="20" fillId="4" borderId="51" xfId="0" applyNumberFormat="1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/>
    </xf>
    <xf numFmtId="14" fontId="20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51" xfId="0" applyFont="1" applyFill="1" applyBorder="1" applyAlignment="1">
      <alignment horizontal="center" vertical="center"/>
    </xf>
    <xf numFmtId="14" fontId="10" fillId="9" borderId="54" xfId="0" applyNumberFormat="1" applyFont="1" applyFill="1" applyBorder="1" applyAlignment="1">
      <alignment horizontal="center" vertical="center"/>
    </xf>
    <xf numFmtId="14" fontId="10" fillId="9" borderId="46" xfId="0" applyNumberFormat="1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/>
    </xf>
    <xf numFmtId="14" fontId="10" fillId="9" borderId="46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46" xfId="0" applyFont="1" applyFill="1" applyBorder="1" applyAlignment="1">
      <alignment horizontal="center" vertical="center"/>
    </xf>
    <xf numFmtId="169" fontId="10" fillId="9" borderId="46" xfId="0" applyNumberFormat="1" applyFont="1" applyFill="1" applyBorder="1" applyAlignment="1">
      <alignment horizontal="center" vertical="center"/>
    </xf>
    <xf numFmtId="169" fontId="10" fillId="9" borderId="47" xfId="0" applyNumberFormat="1" applyFont="1" applyFill="1" applyBorder="1" applyAlignment="1">
      <alignment horizontal="center" vertical="center"/>
    </xf>
    <xf numFmtId="169" fontId="20" fillId="4" borderId="21" xfId="0" applyNumberFormat="1" applyFont="1" applyFill="1" applyBorder="1" applyAlignment="1">
      <alignment horizontal="center" vertical="center"/>
    </xf>
    <xf numFmtId="169" fontId="20" fillId="4" borderId="56" xfId="0" applyNumberFormat="1" applyFont="1" applyFill="1" applyBorder="1" applyAlignment="1">
      <alignment horizontal="center" vertical="center"/>
    </xf>
    <xf numFmtId="14" fontId="10" fillId="2" borderId="54" xfId="0" applyNumberFormat="1" applyFont="1" applyFill="1" applyBorder="1" applyAlignment="1">
      <alignment horizontal="center" vertical="center"/>
    </xf>
    <xf numFmtId="14" fontId="10" fillId="2" borderId="46" xfId="0" applyNumberFormat="1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/>
    </xf>
    <xf numFmtId="14" fontId="10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6" xfId="0" applyFont="1" applyFill="1" applyBorder="1" applyAlignment="1">
      <alignment horizontal="center" vertical="center"/>
    </xf>
    <xf numFmtId="169" fontId="10" fillId="2" borderId="46" xfId="0" applyNumberFormat="1" applyFont="1" applyFill="1" applyBorder="1" applyAlignment="1">
      <alignment horizontal="center" vertical="center"/>
    </xf>
    <xf numFmtId="169" fontId="10" fillId="2" borderId="47" xfId="0" applyNumberFormat="1" applyFont="1" applyFill="1" applyBorder="1" applyAlignment="1">
      <alignment horizontal="center" vertical="center"/>
    </xf>
    <xf numFmtId="14" fontId="10" fillId="9" borderId="55" xfId="0" applyNumberFormat="1" applyFont="1" applyFill="1" applyBorder="1" applyAlignment="1">
      <alignment horizontal="center" vertical="center"/>
    </xf>
    <xf numFmtId="14" fontId="10" fillId="9" borderId="52" xfId="0" applyNumberFormat="1" applyFont="1" applyFill="1" applyBorder="1" applyAlignment="1">
      <alignment horizontal="center" vertical="center"/>
    </xf>
    <xf numFmtId="0" fontId="10" fillId="9" borderId="39" xfId="0" applyFont="1" applyFill="1" applyBorder="1" applyAlignment="1">
      <alignment horizontal="center"/>
    </xf>
    <xf numFmtId="14" fontId="10" fillId="9" borderId="39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39" xfId="0" applyFont="1" applyFill="1" applyBorder="1" applyAlignment="1">
      <alignment horizontal="center" vertical="center"/>
    </xf>
    <xf numFmtId="169" fontId="10" fillId="9" borderId="39" xfId="0" applyNumberFormat="1" applyFont="1" applyFill="1" applyBorder="1" applyAlignment="1">
      <alignment horizontal="center" vertical="center"/>
    </xf>
    <xf numFmtId="169" fontId="10" fillId="9" borderId="40" xfId="0" applyNumberFormat="1" applyFont="1" applyFill="1" applyBorder="1" applyAlignment="1">
      <alignment horizontal="center" vertical="center"/>
    </xf>
    <xf numFmtId="14" fontId="10" fillId="2" borderId="49" xfId="0" applyNumberFormat="1" applyFont="1" applyFill="1" applyBorder="1" applyAlignment="1">
      <alignment horizontal="center" vertical="center"/>
    </xf>
    <xf numFmtId="14" fontId="10" fillId="2" borderId="43" xfId="0" applyNumberFormat="1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/>
    </xf>
    <xf numFmtId="14" fontId="10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3" xfId="0" applyFont="1" applyFill="1" applyBorder="1" applyAlignment="1">
      <alignment horizontal="center" vertical="center"/>
    </xf>
    <xf numFmtId="169" fontId="10" fillId="2" borderId="43" xfId="0" applyNumberFormat="1" applyFont="1" applyFill="1" applyBorder="1" applyAlignment="1">
      <alignment horizontal="center" vertical="center"/>
    </xf>
    <xf numFmtId="169" fontId="10" fillId="2" borderId="44" xfId="0" applyNumberFormat="1" applyFont="1" applyFill="1" applyBorder="1" applyAlignment="1">
      <alignment horizontal="center" vertical="center"/>
    </xf>
    <xf numFmtId="14" fontId="10" fillId="2" borderId="52" xfId="0" applyNumberFormat="1" applyFont="1" applyFill="1" applyBorder="1" applyAlignment="1">
      <alignment horizontal="center" vertical="center"/>
    </xf>
    <xf numFmtId="14" fontId="10" fillId="2" borderId="39" xfId="0" applyNumberFormat="1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14" fontId="10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9" xfId="0" applyNumberFormat="1" applyFont="1" applyFill="1" applyBorder="1" applyAlignment="1" applyProtection="1">
      <alignment horizontal="center" vertical="center" wrapText="1"/>
      <protection locked="0"/>
    </xf>
    <xf numFmtId="169" fontId="10" fillId="2" borderId="39" xfId="0" applyNumberFormat="1" applyFont="1" applyFill="1" applyBorder="1" applyAlignment="1">
      <alignment horizontal="center" vertical="center"/>
    </xf>
    <xf numFmtId="169" fontId="10" fillId="2" borderId="40" xfId="0" applyNumberFormat="1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/>
    </xf>
    <xf numFmtId="169" fontId="20" fillId="4" borderId="51" xfId="0" applyNumberFormat="1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/>
    </xf>
    <xf numFmtId="14" fontId="10" fillId="2" borderId="45" xfId="0" applyNumberFormat="1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/>
    </xf>
    <xf numFmtId="49" fontId="10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2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/>
    </xf>
    <xf numFmtId="49" fontId="10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14" fontId="10" fillId="2" borderId="38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66" fontId="2" fillId="6" borderId="16" xfId="0" applyNumberFormat="1" applyFont="1" applyFill="1" applyBorder="1" applyAlignment="1" applyProtection="1">
      <alignment horizontal="center" vertical="center"/>
      <protection locked="0"/>
    </xf>
    <xf numFmtId="166" fontId="2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66" fontId="2" fillId="0" borderId="8" xfId="0" applyNumberFormat="1" applyFont="1" applyFill="1" applyBorder="1" applyAlignment="1" applyProtection="1">
      <alignment horizontal="center" vertical="center"/>
      <protection locked="0"/>
    </xf>
    <xf numFmtId="166" fontId="2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630555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CRPI-%20ATAS%20-%20RAINARA/presta&#231;&#227;o%20de%20contas%20educa&#231;&#227;o/demonstrativos%20educa&#231;&#227;o%20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2020"/>
      <sheetName val="FEVEREIRO 2020"/>
      <sheetName val="MARÇO 2020"/>
    </sheetNames>
    <sheetDataSet>
      <sheetData sheetId="0">
        <row r="11">
          <cell r="S11">
            <v>58889.869999999995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U119"/>
  <sheetViews>
    <sheetView tabSelected="1" workbookViewId="0"/>
  </sheetViews>
  <sheetFormatPr defaultColWidth="8.26953125" defaultRowHeight="15.5"/>
  <cols>
    <col min="1" max="1" width="3" style="1" customWidth="1"/>
    <col min="2" max="2" width="6.81640625" style="2" customWidth="1"/>
    <col min="3" max="3" width="6.7265625" style="2" customWidth="1"/>
    <col min="4" max="4" width="17.1796875" style="2" customWidth="1"/>
    <col min="5" max="5" width="15.54296875" style="2" customWidth="1"/>
    <col min="6" max="6" width="16.81640625" style="2" customWidth="1"/>
    <col min="7" max="7" width="18" style="2" customWidth="1"/>
    <col min="8" max="8" width="15.54296875" style="2" customWidth="1"/>
    <col min="9" max="9" width="14" style="2" customWidth="1"/>
    <col min="10" max="10" width="12.7265625" style="2" customWidth="1"/>
    <col min="11" max="11" width="14" style="2" customWidth="1"/>
    <col min="12" max="12" width="15.81640625" style="2" customWidth="1"/>
    <col min="13" max="13" width="18.453125" style="2" customWidth="1"/>
    <col min="14" max="14" width="16" style="2" customWidth="1"/>
    <col min="15" max="15" width="10.26953125" style="2" customWidth="1"/>
    <col min="16" max="16" width="9.7265625" style="2" customWidth="1"/>
    <col min="17" max="17" width="19.81640625" style="2" customWidth="1"/>
    <col min="18" max="18" width="12.7265625" style="2" customWidth="1"/>
    <col min="19" max="19" width="18.7265625" style="2" customWidth="1"/>
    <col min="20" max="20" width="11.26953125" style="2" customWidth="1"/>
    <col min="21" max="21" width="15.81640625" style="2" customWidth="1"/>
    <col min="22" max="22" width="15.453125" style="2" customWidth="1"/>
    <col min="23" max="23" width="20.453125" style="2" customWidth="1"/>
    <col min="24" max="255" width="8.26953125" style="2"/>
    <col min="256" max="256" width="1" style="2" customWidth="1"/>
    <col min="257" max="257" width="6.81640625" style="2" customWidth="1"/>
    <col min="258" max="258" width="6.7265625" style="2" customWidth="1"/>
    <col min="259" max="259" width="16.453125" style="2" customWidth="1"/>
    <col min="260" max="260" width="14.7265625" style="2" customWidth="1"/>
    <col min="261" max="261" width="16.81640625" style="2" customWidth="1"/>
    <col min="262" max="262" width="18" style="2" customWidth="1"/>
    <col min="263" max="263" width="17.81640625" style="2" customWidth="1"/>
    <col min="264" max="264" width="14" style="2" customWidth="1"/>
    <col min="265" max="265" width="12.7265625" style="2" customWidth="1"/>
    <col min="266" max="266" width="14" style="2" customWidth="1"/>
    <col min="267" max="267" width="15.81640625" style="2" customWidth="1"/>
    <col min="268" max="268" width="23.7265625" style="2" customWidth="1"/>
    <col min="269" max="270" width="16" style="2" customWidth="1"/>
    <col min="271" max="272" width="15.54296875" style="2" customWidth="1"/>
    <col min="273" max="273" width="12.7265625" style="2" customWidth="1"/>
    <col min="274" max="274" width="16" style="2" bestFit="1" customWidth="1"/>
    <col min="275" max="275" width="11.26953125" style="2" customWidth="1"/>
    <col min="276" max="276" width="14.7265625" style="2" customWidth="1"/>
    <col min="277" max="277" width="11.453125" style="2" customWidth="1"/>
    <col min="278" max="278" width="16.26953125" style="2" customWidth="1"/>
    <col min="279" max="279" width="10.54296875" style="2" bestFit="1" customWidth="1"/>
    <col min="280" max="511" width="8.26953125" style="2"/>
    <col min="512" max="512" width="1" style="2" customWidth="1"/>
    <col min="513" max="513" width="6.81640625" style="2" customWidth="1"/>
    <col min="514" max="514" width="6.7265625" style="2" customWidth="1"/>
    <col min="515" max="515" width="16.453125" style="2" customWidth="1"/>
    <col min="516" max="516" width="14.7265625" style="2" customWidth="1"/>
    <col min="517" max="517" width="16.81640625" style="2" customWidth="1"/>
    <col min="518" max="518" width="18" style="2" customWidth="1"/>
    <col min="519" max="519" width="17.81640625" style="2" customWidth="1"/>
    <col min="520" max="520" width="14" style="2" customWidth="1"/>
    <col min="521" max="521" width="12.7265625" style="2" customWidth="1"/>
    <col min="522" max="522" width="14" style="2" customWidth="1"/>
    <col min="523" max="523" width="15.81640625" style="2" customWidth="1"/>
    <col min="524" max="524" width="23.7265625" style="2" customWidth="1"/>
    <col min="525" max="526" width="16" style="2" customWidth="1"/>
    <col min="527" max="528" width="15.54296875" style="2" customWidth="1"/>
    <col min="529" max="529" width="12.7265625" style="2" customWidth="1"/>
    <col min="530" max="530" width="16" style="2" bestFit="1" customWidth="1"/>
    <col min="531" max="531" width="11.26953125" style="2" customWidth="1"/>
    <col min="532" max="532" width="14.7265625" style="2" customWidth="1"/>
    <col min="533" max="533" width="11.453125" style="2" customWidth="1"/>
    <col min="534" max="534" width="16.26953125" style="2" customWidth="1"/>
    <col min="535" max="535" width="10.54296875" style="2" bestFit="1" customWidth="1"/>
    <col min="536" max="767" width="8.26953125" style="2"/>
    <col min="768" max="768" width="1" style="2" customWidth="1"/>
    <col min="769" max="769" width="6.81640625" style="2" customWidth="1"/>
    <col min="770" max="770" width="6.7265625" style="2" customWidth="1"/>
    <col min="771" max="771" width="16.453125" style="2" customWidth="1"/>
    <col min="772" max="772" width="14.7265625" style="2" customWidth="1"/>
    <col min="773" max="773" width="16.81640625" style="2" customWidth="1"/>
    <col min="774" max="774" width="18" style="2" customWidth="1"/>
    <col min="775" max="775" width="17.81640625" style="2" customWidth="1"/>
    <col min="776" max="776" width="14" style="2" customWidth="1"/>
    <col min="777" max="777" width="12.7265625" style="2" customWidth="1"/>
    <col min="778" max="778" width="14" style="2" customWidth="1"/>
    <col min="779" max="779" width="15.81640625" style="2" customWidth="1"/>
    <col min="780" max="780" width="23.7265625" style="2" customWidth="1"/>
    <col min="781" max="782" width="16" style="2" customWidth="1"/>
    <col min="783" max="784" width="15.54296875" style="2" customWidth="1"/>
    <col min="785" max="785" width="12.7265625" style="2" customWidth="1"/>
    <col min="786" max="786" width="16" style="2" bestFit="1" customWidth="1"/>
    <col min="787" max="787" width="11.26953125" style="2" customWidth="1"/>
    <col min="788" max="788" width="14.7265625" style="2" customWidth="1"/>
    <col min="789" max="789" width="11.453125" style="2" customWidth="1"/>
    <col min="790" max="790" width="16.26953125" style="2" customWidth="1"/>
    <col min="791" max="791" width="10.54296875" style="2" bestFit="1" customWidth="1"/>
    <col min="792" max="1023" width="8.26953125" style="2"/>
    <col min="1024" max="1024" width="1" style="2" customWidth="1"/>
    <col min="1025" max="1025" width="6.81640625" style="2" customWidth="1"/>
    <col min="1026" max="1026" width="6.7265625" style="2" customWidth="1"/>
    <col min="1027" max="1027" width="16.453125" style="2" customWidth="1"/>
    <col min="1028" max="1028" width="14.7265625" style="2" customWidth="1"/>
    <col min="1029" max="1029" width="16.81640625" style="2" customWidth="1"/>
    <col min="1030" max="1030" width="18" style="2" customWidth="1"/>
    <col min="1031" max="1031" width="17.81640625" style="2" customWidth="1"/>
    <col min="1032" max="1032" width="14" style="2" customWidth="1"/>
    <col min="1033" max="1033" width="12.7265625" style="2" customWidth="1"/>
    <col min="1034" max="1034" width="14" style="2" customWidth="1"/>
    <col min="1035" max="1035" width="15.81640625" style="2" customWidth="1"/>
    <col min="1036" max="1036" width="23.7265625" style="2" customWidth="1"/>
    <col min="1037" max="1038" width="16" style="2" customWidth="1"/>
    <col min="1039" max="1040" width="15.54296875" style="2" customWidth="1"/>
    <col min="1041" max="1041" width="12.7265625" style="2" customWidth="1"/>
    <col min="1042" max="1042" width="16" style="2" bestFit="1" customWidth="1"/>
    <col min="1043" max="1043" width="11.26953125" style="2" customWidth="1"/>
    <col min="1044" max="1044" width="14.7265625" style="2" customWidth="1"/>
    <col min="1045" max="1045" width="11.453125" style="2" customWidth="1"/>
    <col min="1046" max="1046" width="16.26953125" style="2" customWidth="1"/>
    <col min="1047" max="1047" width="10.54296875" style="2" bestFit="1" customWidth="1"/>
    <col min="1048" max="1279" width="8.26953125" style="2"/>
    <col min="1280" max="1280" width="1" style="2" customWidth="1"/>
    <col min="1281" max="1281" width="6.81640625" style="2" customWidth="1"/>
    <col min="1282" max="1282" width="6.7265625" style="2" customWidth="1"/>
    <col min="1283" max="1283" width="16.453125" style="2" customWidth="1"/>
    <col min="1284" max="1284" width="14.7265625" style="2" customWidth="1"/>
    <col min="1285" max="1285" width="16.81640625" style="2" customWidth="1"/>
    <col min="1286" max="1286" width="18" style="2" customWidth="1"/>
    <col min="1287" max="1287" width="17.81640625" style="2" customWidth="1"/>
    <col min="1288" max="1288" width="14" style="2" customWidth="1"/>
    <col min="1289" max="1289" width="12.7265625" style="2" customWidth="1"/>
    <col min="1290" max="1290" width="14" style="2" customWidth="1"/>
    <col min="1291" max="1291" width="15.81640625" style="2" customWidth="1"/>
    <col min="1292" max="1292" width="23.7265625" style="2" customWidth="1"/>
    <col min="1293" max="1294" width="16" style="2" customWidth="1"/>
    <col min="1295" max="1296" width="15.54296875" style="2" customWidth="1"/>
    <col min="1297" max="1297" width="12.7265625" style="2" customWidth="1"/>
    <col min="1298" max="1298" width="16" style="2" bestFit="1" customWidth="1"/>
    <col min="1299" max="1299" width="11.26953125" style="2" customWidth="1"/>
    <col min="1300" max="1300" width="14.7265625" style="2" customWidth="1"/>
    <col min="1301" max="1301" width="11.453125" style="2" customWidth="1"/>
    <col min="1302" max="1302" width="16.26953125" style="2" customWidth="1"/>
    <col min="1303" max="1303" width="10.54296875" style="2" bestFit="1" customWidth="1"/>
    <col min="1304" max="1535" width="8.26953125" style="2"/>
    <col min="1536" max="1536" width="1" style="2" customWidth="1"/>
    <col min="1537" max="1537" width="6.81640625" style="2" customWidth="1"/>
    <col min="1538" max="1538" width="6.7265625" style="2" customWidth="1"/>
    <col min="1539" max="1539" width="16.453125" style="2" customWidth="1"/>
    <col min="1540" max="1540" width="14.7265625" style="2" customWidth="1"/>
    <col min="1541" max="1541" width="16.81640625" style="2" customWidth="1"/>
    <col min="1542" max="1542" width="18" style="2" customWidth="1"/>
    <col min="1543" max="1543" width="17.81640625" style="2" customWidth="1"/>
    <col min="1544" max="1544" width="14" style="2" customWidth="1"/>
    <col min="1545" max="1545" width="12.7265625" style="2" customWidth="1"/>
    <col min="1546" max="1546" width="14" style="2" customWidth="1"/>
    <col min="1547" max="1547" width="15.81640625" style="2" customWidth="1"/>
    <col min="1548" max="1548" width="23.7265625" style="2" customWidth="1"/>
    <col min="1549" max="1550" width="16" style="2" customWidth="1"/>
    <col min="1551" max="1552" width="15.54296875" style="2" customWidth="1"/>
    <col min="1553" max="1553" width="12.7265625" style="2" customWidth="1"/>
    <col min="1554" max="1554" width="16" style="2" bestFit="1" customWidth="1"/>
    <col min="1555" max="1555" width="11.26953125" style="2" customWidth="1"/>
    <col min="1556" max="1556" width="14.7265625" style="2" customWidth="1"/>
    <col min="1557" max="1557" width="11.453125" style="2" customWidth="1"/>
    <col min="1558" max="1558" width="16.26953125" style="2" customWidth="1"/>
    <col min="1559" max="1559" width="10.54296875" style="2" bestFit="1" customWidth="1"/>
    <col min="1560" max="1791" width="8.26953125" style="2"/>
    <col min="1792" max="1792" width="1" style="2" customWidth="1"/>
    <col min="1793" max="1793" width="6.81640625" style="2" customWidth="1"/>
    <col min="1794" max="1794" width="6.7265625" style="2" customWidth="1"/>
    <col min="1795" max="1795" width="16.453125" style="2" customWidth="1"/>
    <col min="1796" max="1796" width="14.7265625" style="2" customWidth="1"/>
    <col min="1797" max="1797" width="16.81640625" style="2" customWidth="1"/>
    <col min="1798" max="1798" width="18" style="2" customWidth="1"/>
    <col min="1799" max="1799" width="17.81640625" style="2" customWidth="1"/>
    <col min="1800" max="1800" width="14" style="2" customWidth="1"/>
    <col min="1801" max="1801" width="12.7265625" style="2" customWidth="1"/>
    <col min="1802" max="1802" width="14" style="2" customWidth="1"/>
    <col min="1803" max="1803" width="15.81640625" style="2" customWidth="1"/>
    <col min="1804" max="1804" width="23.7265625" style="2" customWidth="1"/>
    <col min="1805" max="1806" width="16" style="2" customWidth="1"/>
    <col min="1807" max="1808" width="15.54296875" style="2" customWidth="1"/>
    <col min="1809" max="1809" width="12.7265625" style="2" customWidth="1"/>
    <col min="1810" max="1810" width="16" style="2" bestFit="1" customWidth="1"/>
    <col min="1811" max="1811" width="11.26953125" style="2" customWidth="1"/>
    <col min="1812" max="1812" width="14.7265625" style="2" customWidth="1"/>
    <col min="1813" max="1813" width="11.453125" style="2" customWidth="1"/>
    <col min="1814" max="1814" width="16.26953125" style="2" customWidth="1"/>
    <col min="1815" max="1815" width="10.54296875" style="2" bestFit="1" customWidth="1"/>
    <col min="1816" max="2047" width="8.26953125" style="2"/>
    <col min="2048" max="2048" width="1" style="2" customWidth="1"/>
    <col min="2049" max="2049" width="6.81640625" style="2" customWidth="1"/>
    <col min="2050" max="2050" width="6.7265625" style="2" customWidth="1"/>
    <col min="2051" max="2051" width="16.453125" style="2" customWidth="1"/>
    <col min="2052" max="2052" width="14.7265625" style="2" customWidth="1"/>
    <col min="2053" max="2053" width="16.81640625" style="2" customWidth="1"/>
    <col min="2054" max="2054" width="18" style="2" customWidth="1"/>
    <col min="2055" max="2055" width="17.81640625" style="2" customWidth="1"/>
    <col min="2056" max="2056" width="14" style="2" customWidth="1"/>
    <col min="2057" max="2057" width="12.7265625" style="2" customWidth="1"/>
    <col min="2058" max="2058" width="14" style="2" customWidth="1"/>
    <col min="2059" max="2059" width="15.81640625" style="2" customWidth="1"/>
    <col min="2060" max="2060" width="23.7265625" style="2" customWidth="1"/>
    <col min="2061" max="2062" width="16" style="2" customWidth="1"/>
    <col min="2063" max="2064" width="15.54296875" style="2" customWidth="1"/>
    <col min="2065" max="2065" width="12.7265625" style="2" customWidth="1"/>
    <col min="2066" max="2066" width="16" style="2" bestFit="1" customWidth="1"/>
    <col min="2067" max="2067" width="11.26953125" style="2" customWidth="1"/>
    <col min="2068" max="2068" width="14.7265625" style="2" customWidth="1"/>
    <col min="2069" max="2069" width="11.453125" style="2" customWidth="1"/>
    <col min="2070" max="2070" width="16.26953125" style="2" customWidth="1"/>
    <col min="2071" max="2071" width="10.54296875" style="2" bestFit="1" customWidth="1"/>
    <col min="2072" max="2303" width="8.26953125" style="2"/>
    <col min="2304" max="2304" width="1" style="2" customWidth="1"/>
    <col min="2305" max="2305" width="6.81640625" style="2" customWidth="1"/>
    <col min="2306" max="2306" width="6.7265625" style="2" customWidth="1"/>
    <col min="2307" max="2307" width="16.453125" style="2" customWidth="1"/>
    <col min="2308" max="2308" width="14.7265625" style="2" customWidth="1"/>
    <col min="2309" max="2309" width="16.81640625" style="2" customWidth="1"/>
    <col min="2310" max="2310" width="18" style="2" customWidth="1"/>
    <col min="2311" max="2311" width="17.81640625" style="2" customWidth="1"/>
    <col min="2312" max="2312" width="14" style="2" customWidth="1"/>
    <col min="2313" max="2313" width="12.7265625" style="2" customWidth="1"/>
    <col min="2314" max="2314" width="14" style="2" customWidth="1"/>
    <col min="2315" max="2315" width="15.81640625" style="2" customWidth="1"/>
    <col min="2316" max="2316" width="23.7265625" style="2" customWidth="1"/>
    <col min="2317" max="2318" width="16" style="2" customWidth="1"/>
    <col min="2319" max="2320" width="15.54296875" style="2" customWidth="1"/>
    <col min="2321" max="2321" width="12.7265625" style="2" customWidth="1"/>
    <col min="2322" max="2322" width="16" style="2" bestFit="1" customWidth="1"/>
    <col min="2323" max="2323" width="11.26953125" style="2" customWidth="1"/>
    <col min="2324" max="2324" width="14.7265625" style="2" customWidth="1"/>
    <col min="2325" max="2325" width="11.453125" style="2" customWidth="1"/>
    <col min="2326" max="2326" width="16.26953125" style="2" customWidth="1"/>
    <col min="2327" max="2327" width="10.54296875" style="2" bestFit="1" customWidth="1"/>
    <col min="2328" max="2559" width="8.26953125" style="2"/>
    <col min="2560" max="2560" width="1" style="2" customWidth="1"/>
    <col min="2561" max="2561" width="6.81640625" style="2" customWidth="1"/>
    <col min="2562" max="2562" width="6.7265625" style="2" customWidth="1"/>
    <col min="2563" max="2563" width="16.453125" style="2" customWidth="1"/>
    <col min="2564" max="2564" width="14.7265625" style="2" customWidth="1"/>
    <col min="2565" max="2565" width="16.81640625" style="2" customWidth="1"/>
    <col min="2566" max="2566" width="18" style="2" customWidth="1"/>
    <col min="2567" max="2567" width="17.81640625" style="2" customWidth="1"/>
    <col min="2568" max="2568" width="14" style="2" customWidth="1"/>
    <col min="2569" max="2569" width="12.7265625" style="2" customWidth="1"/>
    <col min="2570" max="2570" width="14" style="2" customWidth="1"/>
    <col min="2571" max="2571" width="15.81640625" style="2" customWidth="1"/>
    <col min="2572" max="2572" width="23.7265625" style="2" customWidth="1"/>
    <col min="2573" max="2574" width="16" style="2" customWidth="1"/>
    <col min="2575" max="2576" width="15.54296875" style="2" customWidth="1"/>
    <col min="2577" max="2577" width="12.7265625" style="2" customWidth="1"/>
    <col min="2578" max="2578" width="16" style="2" bestFit="1" customWidth="1"/>
    <col min="2579" max="2579" width="11.26953125" style="2" customWidth="1"/>
    <col min="2580" max="2580" width="14.7265625" style="2" customWidth="1"/>
    <col min="2581" max="2581" width="11.453125" style="2" customWidth="1"/>
    <col min="2582" max="2582" width="16.26953125" style="2" customWidth="1"/>
    <col min="2583" max="2583" width="10.54296875" style="2" bestFit="1" customWidth="1"/>
    <col min="2584" max="2815" width="8.26953125" style="2"/>
    <col min="2816" max="2816" width="1" style="2" customWidth="1"/>
    <col min="2817" max="2817" width="6.81640625" style="2" customWidth="1"/>
    <col min="2818" max="2818" width="6.7265625" style="2" customWidth="1"/>
    <col min="2819" max="2819" width="16.453125" style="2" customWidth="1"/>
    <col min="2820" max="2820" width="14.7265625" style="2" customWidth="1"/>
    <col min="2821" max="2821" width="16.81640625" style="2" customWidth="1"/>
    <col min="2822" max="2822" width="18" style="2" customWidth="1"/>
    <col min="2823" max="2823" width="17.81640625" style="2" customWidth="1"/>
    <col min="2824" max="2824" width="14" style="2" customWidth="1"/>
    <col min="2825" max="2825" width="12.7265625" style="2" customWidth="1"/>
    <col min="2826" max="2826" width="14" style="2" customWidth="1"/>
    <col min="2827" max="2827" width="15.81640625" style="2" customWidth="1"/>
    <col min="2828" max="2828" width="23.7265625" style="2" customWidth="1"/>
    <col min="2829" max="2830" width="16" style="2" customWidth="1"/>
    <col min="2831" max="2832" width="15.54296875" style="2" customWidth="1"/>
    <col min="2833" max="2833" width="12.7265625" style="2" customWidth="1"/>
    <col min="2834" max="2834" width="16" style="2" bestFit="1" customWidth="1"/>
    <col min="2835" max="2835" width="11.26953125" style="2" customWidth="1"/>
    <col min="2836" max="2836" width="14.7265625" style="2" customWidth="1"/>
    <col min="2837" max="2837" width="11.453125" style="2" customWidth="1"/>
    <col min="2838" max="2838" width="16.26953125" style="2" customWidth="1"/>
    <col min="2839" max="2839" width="10.54296875" style="2" bestFit="1" customWidth="1"/>
    <col min="2840" max="3071" width="8.26953125" style="2"/>
    <col min="3072" max="3072" width="1" style="2" customWidth="1"/>
    <col min="3073" max="3073" width="6.81640625" style="2" customWidth="1"/>
    <col min="3074" max="3074" width="6.7265625" style="2" customWidth="1"/>
    <col min="3075" max="3075" width="16.453125" style="2" customWidth="1"/>
    <col min="3076" max="3076" width="14.7265625" style="2" customWidth="1"/>
    <col min="3077" max="3077" width="16.81640625" style="2" customWidth="1"/>
    <col min="3078" max="3078" width="18" style="2" customWidth="1"/>
    <col min="3079" max="3079" width="17.81640625" style="2" customWidth="1"/>
    <col min="3080" max="3080" width="14" style="2" customWidth="1"/>
    <col min="3081" max="3081" width="12.7265625" style="2" customWidth="1"/>
    <col min="3082" max="3082" width="14" style="2" customWidth="1"/>
    <col min="3083" max="3083" width="15.81640625" style="2" customWidth="1"/>
    <col min="3084" max="3084" width="23.7265625" style="2" customWidth="1"/>
    <col min="3085" max="3086" width="16" style="2" customWidth="1"/>
    <col min="3087" max="3088" width="15.54296875" style="2" customWidth="1"/>
    <col min="3089" max="3089" width="12.7265625" style="2" customWidth="1"/>
    <col min="3090" max="3090" width="16" style="2" bestFit="1" customWidth="1"/>
    <col min="3091" max="3091" width="11.26953125" style="2" customWidth="1"/>
    <col min="3092" max="3092" width="14.7265625" style="2" customWidth="1"/>
    <col min="3093" max="3093" width="11.453125" style="2" customWidth="1"/>
    <col min="3094" max="3094" width="16.26953125" style="2" customWidth="1"/>
    <col min="3095" max="3095" width="10.54296875" style="2" bestFit="1" customWidth="1"/>
    <col min="3096" max="3327" width="8.26953125" style="2"/>
    <col min="3328" max="3328" width="1" style="2" customWidth="1"/>
    <col min="3329" max="3329" width="6.81640625" style="2" customWidth="1"/>
    <col min="3330" max="3330" width="6.7265625" style="2" customWidth="1"/>
    <col min="3331" max="3331" width="16.453125" style="2" customWidth="1"/>
    <col min="3332" max="3332" width="14.7265625" style="2" customWidth="1"/>
    <col min="3333" max="3333" width="16.81640625" style="2" customWidth="1"/>
    <col min="3334" max="3334" width="18" style="2" customWidth="1"/>
    <col min="3335" max="3335" width="17.81640625" style="2" customWidth="1"/>
    <col min="3336" max="3336" width="14" style="2" customWidth="1"/>
    <col min="3337" max="3337" width="12.7265625" style="2" customWidth="1"/>
    <col min="3338" max="3338" width="14" style="2" customWidth="1"/>
    <col min="3339" max="3339" width="15.81640625" style="2" customWidth="1"/>
    <col min="3340" max="3340" width="23.7265625" style="2" customWidth="1"/>
    <col min="3341" max="3342" width="16" style="2" customWidth="1"/>
    <col min="3343" max="3344" width="15.54296875" style="2" customWidth="1"/>
    <col min="3345" max="3345" width="12.7265625" style="2" customWidth="1"/>
    <col min="3346" max="3346" width="16" style="2" bestFit="1" customWidth="1"/>
    <col min="3347" max="3347" width="11.26953125" style="2" customWidth="1"/>
    <col min="3348" max="3348" width="14.7265625" style="2" customWidth="1"/>
    <col min="3349" max="3349" width="11.453125" style="2" customWidth="1"/>
    <col min="3350" max="3350" width="16.26953125" style="2" customWidth="1"/>
    <col min="3351" max="3351" width="10.54296875" style="2" bestFit="1" customWidth="1"/>
    <col min="3352" max="3583" width="8.26953125" style="2"/>
    <col min="3584" max="3584" width="1" style="2" customWidth="1"/>
    <col min="3585" max="3585" width="6.81640625" style="2" customWidth="1"/>
    <col min="3586" max="3586" width="6.7265625" style="2" customWidth="1"/>
    <col min="3587" max="3587" width="16.453125" style="2" customWidth="1"/>
    <col min="3588" max="3588" width="14.7265625" style="2" customWidth="1"/>
    <col min="3589" max="3589" width="16.81640625" style="2" customWidth="1"/>
    <col min="3590" max="3590" width="18" style="2" customWidth="1"/>
    <col min="3591" max="3591" width="17.81640625" style="2" customWidth="1"/>
    <col min="3592" max="3592" width="14" style="2" customWidth="1"/>
    <col min="3593" max="3593" width="12.7265625" style="2" customWidth="1"/>
    <col min="3594" max="3594" width="14" style="2" customWidth="1"/>
    <col min="3595" max="3595" width="15.81640625" style="2" customWidth="1"/>
    <col min="3596" max="3596" width="23.7265625" style="2" customWidth="1"/>
    <col min="3597" max="3598" width="16" style="2" customWidth="1"/>
    <col min="3599" max="3600" width="15.54296875" style="2" customWidth="1"/>
    <col min="3601" max="3601" width="12.7265625" style="2" customWidth="1"/>
    <col min="3602" max="3602" width="16" style="2" bestFit="1" customWidth="1"/>
    <col min="3603" max="3603" width="11.26953125" style="2" customWidth="1"/>
    <col min="3604" max="3604" width="14.7265625" style="2" customWidth="1"/>
    <col min="3605" max="3605" width="11.453125" style="2" customWidth="1"/>
    <col min="3606" max="3606" width="16.26953125" style="2" customWidth="1"/>
    <col min="3607" max="3607" width="10.54296875" style="2" bestFit="1" customWidth="1"/>
    <col min="3608" max="3839" width="8.26953125" style="2"/>
    <col min="3840" max="3840" width="1" style="2" customWidth="1"/>
    <col min="3841" max="3841" width="6.81640625" style="2" customWidth="1"/>
    <col min="3842" max="3842" width="6.7265625" style="2" customWidth="1"/>
    <col min="3843" max="3843" width="16.453125" style="2" customWidth="1"/>
    <col min="3844" max="3844" width="14.7265625" style="2" customWidth="1"/>
    <col min="3845" max="3845" width="16.81640625" style="2" customWidth="1"/>
    <col min="3846" max="3846" width="18" style="2" customWidth="1"/>
    <col min="3847" max="3847" width="17.81640625" style="2" customWidth="1"/>
    <col min="3848" max="3848" width="14" style="2" customWidth="1"/>
    <col min="3849" max="3849" width="12.7265625" style="2" customWidth="1"/>
    <col min="3850" max="3850" width="14" style="2" customWidth="1"/>
    <col min="3851" max="3851" width="15.81640625" style="2" customWidth="1"/>
    <col min="3852" max="3852" width="23.7265625" style="2" customWidth="1"/>
    <col min="3853" max="3854" width="16" style="2" customWidth="1"/>
    <col min="3855" max="3856" width="15.54296875" style="2" customWidth="1"/>
    <col min="3857" max="3857" width="12.7265625" style="2" customWidth="1"/>
    <col min="3858" max="3858" width="16" style="2" bestFit="1" customWidth="1"/>
    <col min="3859" max="3859" width="11.26953125" style="2" customWidth="1"/>
    <col min="3860" max="3860" width="14.7265625" style="2" customWidth="1"/>
    <col min="3861" max="3861" width="11.453125" style="2" customWidth="1"/>
    <col min="3862" max="3862" width="16.26953125" style="2" customWidth="1"/>
    <col min="3863" max="3863" width="10.54296875" style="2" bestFit="1" customWidth="1"/>
    <col min="3864" max="4095" width="8.26953125" style="2"/>
    <col min="4096" max="4096" width="1" style="2" customWidth="1"/>
    <col min="4097" max="4097" width="6.81640625" style="2" customWidth="1"/>
    <col min="4098" max="4098" width="6.7265625" style="2" customWidth="1"/>
    <col min="4099" max="4099" width="16.453125" style="2" customWidth="1"/>
    <col min="4100" max="4100" width="14.7265625" style="2" customWidth="1"/>
    <col min="4101" max="4101" width="16.81640625" style="2" customWidth="1"/>
    <col min="4102" max="4102" width="18" style="2" customWidth="1"/>
    <col min="4103" max="4103" width="17.81640625" style="2" customWidth="1"/>
    <col min="4104" max="4104" width="14" style="2" customWidth="1"/>
    <col min="4105" max="4105" width="12.7265625" style="2" customWidth="1"/>
    <col min="4106" max="4106" width="14" style="2" customWidth="1"/>
    <col min="4107" max="4107" width="15.81640625" style="2" customWidth="1"/>
    <col min="4108" max="4108" width="23.7265625" style="2" customWidth="1"/>
    <col min="4109" max="4110" width="16" style="2" customWidth="1"/>
    <col min="4111" max="4112" width="15.54296875" style="2" customWidth="1"/>
    <col min="4113" max="4113" width="12.7265625" style="2" customWidth="1"/>
    <col min="4114" max="4114" width="16" style="2" bestFit="1" customWidth="1"/>
    <col min="4115" max="4115" width="11.26953125" style="2" customWidth="1"/>
    <col min="4116" max="4116" width="14.7265625" style="2" customWidth="1"/>
    <col min="4117" max="4117" width="11.453125" style="2" customWidth="1"/>
    <col min="4118" max="4118" width="16.26953125" style="2" customWidth="1"/>
    <col min="4119" max="4119" width="10.54296875" style="2" bestFit="1" customWidth="1"/>
    <col min="4120" max="4351" width="8.26953125" style="2"/>
    <col min="4352" max="4352" width="1" style="2" customWidth="1"/>
    <col min="4353" max="4353" width="6.81640625" style="2" customWidth="1"/>
    <col min="4354" max="4354" width="6.7265625" style="2" customWidth="1"/>
    <col min="4355" max="4355" width="16.453125" style="2" customWidth="1"/>
    <col min="4356" max="4356" width="14.7265625" style="2" customWidth="1"/>
    <col min="4357" max="4357" width="16.81640625" style="2" customWidth="1"/>
    <col min="4358" max="4358" width="18" style="2" customWidth="1"/>
    <col min="4359" max="4359" width="17.81640625" style="2" customWidth="1"/>
    <col min="4360" max="4360" width="14" style="2" customWidth="1"/>
    <col min="4361" max="4361" width="12.7265625" style="2" customWidth="1"/>
    <col min="4362" max="4362" width="14" style="2" customWidth="1"/>
    <col min="4363" max="4363" width="15.81640625" style="2" customWidth="1"/>
    <col min="4364" max="4364" width="23.7265625" style="2" customWidth="1"/>
    <col min="4365" max="4366" width="16" style="2" customWidth="1"/>
    <col min="4367" max="4368" width="15.54296875" style="2" customWidth="1"/>
    <col min="4369" max="4369" width="12.7265625" style="2" customWidth="1"/>
    <col min="4370" max="4370" width="16" style="2" bestFit="1" customWidth="1"/>
    <col min="4371" max="4371" width="11.26953125" style="2" customWidth="1"/>
    <col min="4372" max="4372" width="14.7265625" style="2" customWidth="1"/>
    <col min="4373" max="4373" width="11.453125" style="2" customWidth="1"/>
    <col min="4374" max="4374" width="16.26953125" style="2" customWidth="1"/>
    <col min="4375" max="4375" width="10.54296875" style="2" bestFit="1" customWidth="1"/>
    <col min="4376" max="4607" width="8.26953125" style="2"/>
    <col min="4608" max="4608" width="1" style="2" customWidth="1"/>
    <col min="4609" max="4609" width="6.81640625" style="2" customWidth="1"/>
    <col min="4610" max="4610" width="6.7265625" style="2" customWidth="1"/>
    <col min="4611" max="4611" width="16.453125" style="2" customWidth="1"/>
    <col min="4612" max="4612" width="14.7265625" style="2" customWidth="1"/>
    <col min="4613" max="4613" width="16.81640625" style="2" customWidth="1"/>
    <col min="4614" max="4614" width="18" style="2" customWidth="1"/>
    <col min="4615" max="4615" width="17.81640625" style="2" customWidth="1"/>
    <col min="4616" max="4616" width="14" style="2" customWidth="1"/>
    <col min="4617" max="4617" width="12.7265625" style="2" customWidth="1"/>
    <col min="4618" max="4618" width="14" style="2" customWidth="1"/>
    <col min="4619" max="4619" width="15.81640625" style="2" customWidth="1"/>
    <col min="4620" max="4620" width="23.7265625" style="2" customWidth="1"/>
    <col min="4621" max="4622" width="16" style="2" customWidth="1"/>
    <col min="4623" max="4624" width="15.54296875" style="2" customWidth="1"/>
    <col min="4625" max="4625" width="12.7265625" style="2" customWidth="1"/>
    <col min="4626" max="4626" width="16" style="2" bestFit="1" customWidth="1"/>
    <col min="4627" max="4627" width="11.26953125" style="2" customWidth="1"/>
    <col min="4628" max="4628" width="14.7265625" style="2" customWidth="1"/>
    <col min="4629" max="4629" width="11.453125" style="2" customWidth="1"/>
    <col min="4630" max="4630" width="16.26953125" style="2" customWidth="1"/>
    <col min="4631" max="4631" width="10.54296875" style="2" bestFit="1" customWidth="1"/>
    <col min="4632" max="4863" width="8.26953125" style="2"/>
    <col min="4864" max="4864" width="1" style="2" customWidth="1"/>
    <col min="4865" max="4865" width="6.81640625" style="2" customWidth="1"/>
    <col min="4866" max="4866" width="6.7265625" style="2" customWidth="1"/>
    <col min="4867" max="4867" width="16.453125" style="2" customWidth="1"/>
    <col min="4868" max="4868" width="14.7265625" style="2" customWidth="1"/>
    <col min="4869" max="4869" width="16.81640625" style="2" customWidth="1"/>
    <col min="4870" max="4870" width="18" style="2" customWidth="1"/>
    <col min="4871" max="4871" width="17.81640625" style="2" customWidth="1"/>
    <col min="4872" max="4872" width="14" style="2" customWidth="1"/>
    <col min="4873" max="4873" width="12.7265625" style="2" customWidth="1"/>
    <col min="4874" max="4874" width="14" style="2" customWidth="1"/>
    <col min="4875" max="4875" width="15.81640625" style="2" customWidth="1"/>
    <col min="4876" max="4876" width="23.7265625" style="2" customWidth="1"/>
    <col min="4877" max="4878" width="16" style="2" customWidth="1"/>
    <col min="4879" max="4880" width="15.54296875" style="2" customWidth="1"/>
    <col min="4881" max="4881" width="12.7265625" style="2" customWidth="1"/>
    <col min="4882" max="4882" width="16" style="2" bestFit="1" customWidth="1"/>
    <col min="4883" max="4883" width="11.26953125" style="2" customWidth="1"/>
    <col min="4884" max="4884" width="14.7265625" style="2" customWidth="1"/>
    <col min="4885" max="4885" width="11.453125" style="2" customWidth="1"/>
    <col min="4886" max="4886" width="16.26953125" style="2" customWidth="1"/>
    <col min="4887" max="4887" width="10.54296875" style="2" bestFit="1" customWidth="1"/>
    <col min="4888" max="5119" width="8.26953125" style="2"/>
    <col min="5120" max="5120" width="1" style="2" customWidth="1"/>
    <col min="5121" max="5121" width="6.81640625" style="2" customWidth="1"/>
    <col min="5122" max="5122" width="6.7265625" style="2" customWidth="1"/>
    <col min="5123" max="5123" width="16.453125" style="2" customWidth="1"/>
    <col min="5124" max="5124" width="14.7265625" style="2" customWidth="1"/>
    <col min="5125" max="5125" width="16.81640625" style="2" customWidth="1"/>
    <col min="5126" max="5126" width="18" style="2" customWidth="1"/>
    <col min="5127" max="5127" width="17.81640625" style="2" customWidth="1"/>
    <col min="5128" max="5128" width="14" style="2" customWidth="1"/>
    <col min="5129" max="5129" width="12.7265625" style="2" customWidth="1"/>
    <col min="5130" max="5130" width="14" style="2" customWidth="1"/>
    <col min="5131" max="5131" width="15.81640625" style="2" customWidth="1"/>
    <col min="5132" max="5132" width="23.7265625" style="2" customWidth="1"/>
    <col min="5133" max="5134" width="16" style="2" customWidth="1"/>
    <col min="5135" max="5136" width="15.54296875" style="2" customWidth="1"/>
    <col min="5137" max="5137" width="12.7265625" style="2" customWidth="1"/>
    <col min="5138" max="5138" width="16" style="2" bestFit="1" customWidth="1"/>
    <col min="5139" max="5139" width="11.26953125" style="2" customWidth="1"/>
    <col min="5140" max="5140" width="14.7265625" style="2" customWidth="1"/>
    <col min="5141" max="5141" width="11.453125" style="2" customWidth="1"/>
    <col min="5142" max="5142" width="16.26953125" style="2" customWidth="1"/>
    <col min="5143" max="5143" width="10.54296875" style="2" bestFit="1" customWidth="1"/>
    <col min="5144" max="5375" width="8.26953125" style="2"/>
    <col min="5376" max="5376" width="1" style="2" customWidth="1"/>
    <col min="5377" max="5377" width="6.81640625" style="2" customWidth="1"/>
    <col min="5378" max="5378" width="6.7265625" style="2" customWidth="1"/>
    <col min="5379" max="5379" width="16.453125" style="2" customWidth="1"/>
    <col min="5380" max="5380" width="14.7265625" style="2" customWidth="1"/>
    <col min="5381" max="5381" width="16.81640625" style="2" customWidth="1"/>
    <col min="5382" max="5382" width="18" style="2" customWidth="1"/>
    <col min="5383" max="5383" width="17.81640625" style="2" customWidth="1"/>
    <col min="5384" max="5384" width="14" style="2" customWidth="1"/>
    <col min="5385" max="5385" width="12.7265625" style="2" customWidth="1"/>
    <col min="5386" max="5386" width="14" style="2" customWidth="1"/>
    <col min="5387" max="5387" width="15.81640625" style="2" customWidth="1"/>
    <col min="5388" max="5388" width="23.7265625" style="2" customWidth="1"/>
    <col min="5389" max="5390" width="16" style="2" customWidth="1"/>
    <col min="5391" max="5392" width="15.54296875" style="2" customWidth="1"/>
    <col min="5393" max="5393" width="12.7265625" style="2" customWidth="1"/>
    <col min="5394" max="5394" width="16" style="2" bestFit="1" customWidth="1"/>
    <col min="5395" max="5395" width="11.26953125" style="2" customWidth="1"/>
    <col min="5396" max="5396" width="14.7265625" style="2" customWidth="1"/>
    <col min="5397" max="5397" width="11.453125" style="2" customWidth="1"/>
    <col min="5398" max="5398" width="16.26953125" style="2" customWidth="1"/>
    <col min="5399" max="5399" width="10.54296875" style="2" bestFit="1" customWidth="1"/>
    <col min="5400" max="5631" width="8.26953125" style="2"/>
    <col min="5632" max="5632" width="1" style="2" customWidth="1"/>
    <col min="5633" max="5633" width="6.81640625" style="2" customWidth="1"/>
    <col min="5634" max="5634" width="6.7265625" style="2" customWidth="1"/>
    <col min="5635" max="5635" width="16.453125" style="2" customWidth="1"/>
    <col min="5636" max="5636" width="14.7265625" style="2" customWidth="1"/>
    <col min="5637" max="5637" width="16.81640625" style="2" customWidth="1"/>
    <col min="5638" max="5638" width="18" style="2" customWidth="1"/>
    <col min="5639" max="5639" width="17.81640625" style="2" customWidth="1"/>
    <col min="5640" max="5640" width="14" style="2" customWidth="1"/>
    <col min="5641" max="5641" width="12.7265625" style="2" customWidth="1"/>
    <col min="5642" max="5642" width="14" style="2" customWidth="1"/>
    <col min="5643" max="5643" width="15.81640625" style="2" customWidth="1"/>
    <col min="5644" max="5644" width="23.7265625" style="2" customWidth="1"/>
    <col min="5645" max="5646" width="16" style="2" customWidth="1"/>
    <col min="5647" max="5648" width="15.54296875" style="2" customWidth="1"/>
    <col min="5649" max="5649" width="12.7265625" style="2" customWidth="1"/>
    <col min="5650" max="5650" width="16" style="2" bestFit="1" customWidth="1"/>
    <col min="5651" max="5651" width="11.26953125" style="2" customWidth="1"/>
    <col min="5652" max="5652" width="14.7265625" style="2" customWidth="1"/>
    <col min="5653" max="5653" width="11.453125" style="2" customWidth="1"/>
    <col min="5654" max="5654" width="16.26953125" style="2" customWidth="1"/>
    <col min="5655" max="5655" width="10.54296875" style="2" bestFit="1" customWidth="1"/>
    <col min="5656" max="5887" width="8.26953125" style="2"/>
    <col min="5888" max="5888" width="1" style="2" customWidth="1"/>
    <col min="5889" max="5889" width="6.81640625" style="2" customWidth="1"/>
    <col min="5890" max="5890" width="6.7265625" style="2" customWidth="1"/>
    <col min="5891" max="5891" width="16.453125" style="2" customWidth="1"/>
    <col min="5892" max="5892" width="14.7265625" style="2" customWidth="1"/>
    <col min="5893" max="5893" width="16.81640625" style="2" customWidth="1"/>
    <col min="5894" max="5894" width="18" style="2" customWidth="1"/>
    <col min="5895" max="5895" width="17.81640625" style="2" customWidth="1"/>
    <col min="5896" max="5896" width="14" style="2" customWidth="1"/>
    <col min="5897" max="5897" width="12.7265625" style="2" customWidth="1"/>
    <col min="5898" max="5898" width="14" style="2" customWidth="1"/>
    <col min="5899" max="5899" width="15.81640625" style="2" customWidth="1"/>
    <col min="5900" max="5900" width="23.7265625" style="2" customWidth="1"/>
    <col min="5901" max="5902" width="16" style="2" customWidth="1"/>
    <col min="5903" max="5904" width="15.54296875" style="2" customWidth="1"/>
    <col min="5905" max="5905" width="12.7265625" style="2" customWidth="1"/>
    <col min="5906" max="5906" width="16" style="2" bestFit="1" customWidth="1"/>
    <col min="5907" max="5907" width="11.26953125" style="2" customWidth="1"/>
    <col min="5908" max="5908" width="14.7265625" style="2" customWidth="1"/>
    <col min="5909" max="5909" width="11.453125" style="2" customWidth="1"/>
    <col min="5910" max="5910" width="16.26953125" style="2" customWidth="1"/>
    <col min="5911" max="5911" width="10.54296875" style="2" bestFit="1" customWidth="1"/>
    <col min="5912" max="6143" width="8.26953125" style="2"/>
    <col min="6144" max="6144" width="1" style="2" customWidth="1"/>
    <col min="6145" max="6145" width="6.81640625" style="2" customWidth="1"/>
    <col min="6146" max="6146" width="6.7265625" style="2" customWidth="1"/>
    <col min="6147" max="6147" width="16.453125" style="2" customWidth="1"/>
    <col min="6148" max="6148" width="14.7265625" style="2" customWidth="1"/>
    <col min="6149" max="6149" width="16.81640625" style="2" customWidth="1"/>
    <col min="6150" max="6150" width="18" style="2" customWidth="1"/>
    <col min="6151" max="6151" width="17.81640625" style="2" customWidth="1"/>
    <col min="6152" max="6152" width="14" style="2" customWidth="1"/>
    <col min="6153" max="6153" width="12.7265625" style="2" customWidth="1"/>
    <col min="6154" max="6154" width="14" style="2" customWidth="1"/>
    <col min="6155" max="6155" width="15.81640625" style="2" customWidth="1"/>
    <col min="6156" max="6156" width="23.7265625" style="2" customWidth="1"/>
    <col min="6157" max="6158" width="16" style="2" customWidth="1"/>
    <col min="6159" max="6160" width="15.54296875" style="2" customWidth="1"/>
    <col min="6161" max="6161" width="12.7265625" style="2" customWidth="1"/>
    <col min="6162" max="6162" width="16" style="2" bestFit="1" customWidth="1"/>
    <col min="6163" max="6163" width="11.26953125" style="2" customWidth="1"/>
    <col min="6164" max="6164" width="14.7265625" style="2" customWidth="1"/>
    <col min="6165" max="6165" width="11.453125" style="2" customWidth="1"/>
    <col min="6166" max="6166" width="16.26953125" style="2" customWidth="1"/>
    <col min="6167" max="6167" width="10.54296875" style="2" bestFit="1" customWidth="1"/>
    <col min="6168" max="6399" width="8.26953125" style="2"/>
    <col min="6400" max="6400" width="1" style="2" customWidth="1"/>
    <col min="6401" max="6401" width="6.81640625" style="2" customWidth="1"/>
    <col min="6402" max="6402" width="6.7265625" style="2" customWidth="1"/>
    <col min="6403" max="6403" width="16.453125" style="2" customWidth="1"/>
    <col min="6404" max="6404" width="14.7265625" style="2" customWidth="1"/>
    <col min="6405" max="6405" width="16.81640625" style="2" customWidth="1"/>
    <col min="6406" max="6406" width="18" style="2" customWidth="1"/>
    <col min="6407" max="6407" width="17.81640625" style="2" customWidth="1"/>
    <col min="6408" max="6408" width="14" style="2" customWidth="1"/>
    <col min="6409" max="6409" width="12.7265625" style="2" customWidth="1"/>
    <col min="6410" max="6410" width="14" style="2" customWidth="1"/>
    <col min="6411" max="6411" width="15.81640625" style="2" customWidth="1"/>
    <col min="6412" max="6412" width="23.7265625" style="2" customWidth="1"/>
    <col min="6413" max="6414" width="16" style="2" customWidth="1"/>
    <col min="6415" max="6416" width="15.54296875" style="2" customWidth="1"/>
    <col min="6417" max="6417" width="12.7265625" style="2" customWidth="1"/>
    <col min="6418" max="6418" width="16" style="2" bestFit="1" customWidth="1"/>
    <col min="6419" max="6419" width="11.26953125" style="2" customWidth="1"/>
    <col min="6420" max="6420" width="14.7265625" style="2" customWidth="1"/>
    <col min="6421" max="6421" width="11.453125" style="2" customWidth="1"/>
    <col min="6422" max="6422" width="16.26953125" style="2" customWidth="1"/>
    <col min="6423" max="6423" width="10.54296875" style="2" bestFit="1" customWidth="1"/>
    <col min="6424" max="6655" width="8.26953125" style="2"/>
    <col min="6656" max="6656" width="1" style="2" customWidth="1"/>
    <col min="6657" max="6657" width="6.81640625" style="2" customWidth="1"/>
    <col min="6658" max="6658" width="6.7265625" style="2" customWidth="1"/>
    <col min="6659" max="6659" width="16.453125" style="2" customWidth="1"/>
    <col min="6660" max="6660" width="14.7265625" style="2" customWidth="1"/>
    <col min="6661" max="6661" width="16.81640625" style="2" customWidth="1"/>
    <col min="6662" max="6662" width="18" style="2" customWidth="1"/>
    <col min="6663" max="6663" width="17.81640625" style="2" customWidth="1"/>
    <col min="6664" max="6664" width="14" style="2" customWidth="1"/>
    <col min="6665" max="6665" width="12.7265625" style="2" customWidth="1"/>
    <col min="6666" max="6666" width="14" style="2" customWidth="1"/>
    <col min="6667" max="6667" width="15.81640625" style="2" customWidth="1"/>
    <col min="6668" max="6668" width="23.7265625" style="2" customWidth="1"/>
    <col min="6669" max="6670" width="16" style="2" customWidth="1"/>
    <col min="6671" max="6672" width="15.54296875" style="2" customWidth="1"/>
    <col min="6673" max="6673" width="12.7265625" style="2" customWidth="1"/>
    <col min="6674" max="6674" width="16" style="2" bestFit="1" customWidth="1"/>
    <col min="6675" max="6675" width="11.26953125" style="2" customWidth="1"/>
    <col min="6676" max="6676" width="14.7265625" style="2" customWidth="1"/>
    <col min="6677" max="6677" width="11.453125" style="2" customWidth="1"/>
    <col min="6678" max="6678" width="16.26953125" style="2" customWidth="1"/>
    <col min="6679" max="6679" width="10.54296875" style="2" bestFit="1" customWidth="1"/>
    <col min="6680" max="6911" width="8.26953125" style="2"/>
    <col min="6912" max="6912" width="1" style="2" customWidth="1"/>
    <col min="6913" max="6913" width="6.81640625" style="2" customWidth="1"/>
    <col min="6914" max="6914" width="6.7265625" style="2" customWidth="1"/>
    <col min="6915" max="6915" width="16.453125" style="2" customWidth="1"/>
    <col min="6916" max="6916" width="14.7265625" style="2" customWidth="1"/>
    <col min="6917" max="6917" width="16.81640625" style="2" customWidth="1"/>
    <col min="6918" max="6918" width="18" style="2" customWidth="1"/>
    <col min="6919" max="6919" width="17.81640625" style="2" customWidth="1"/>
    <col min="6920" max="6920" width="14" style="2" customWidth="1"/>
    <col min="6921" max="6921" width="12.7265625" style="2" customWidth="1"/>
    <col min="6922" max="6922" width="14" style="2" customWidth="1"/>
    <col min="6923" max="6923" width="15.81640625" style="2" customWidth="1"/>
    <col min="6924" max="6924" width="23.7265625" style="2" customWidth="1"/>
    <col min="6925" max="6926" width="16" style="2" customWidth="1"/>
    <col min="6927" max="6928" width="15.54296875" style="2" customWidth="1"/>
    <col min="6929" max="6929" width="12.7265625" style="2" customWidth="1"/>
    <col min="6930" max="6930" width="16" style="2" bestFit="1" customWidth="1"/>
    <col min="6931" max="6931" width="11.26953125" style="2" customWidth="1"/>
    <col min="6932" max="6932" width="14.7265625" style="2" customWidth="1"/>
    <col min="6933" max="6933" width="11.453125" style="2" customWidth="1"/>
    <col min="6934" max="6934" width="16.26953125" style="2" customWidth="1"/>
    <col min="6935" max="6935" width="10.54296875" style="2" bestFit="1" customWidth="1"/>
    <col min="6936" max="7167" width="8.26953125" style="2"/>
    <col min="7168" max="7168" width="1" style="2" customWidth="1"/>
    <col min="7169" max="7169" width="6.81640625" style="2" customWidth="1"/>
    <col min="7170" max="7170" width="6.7265625" style="2" customWidth="1"/>
    <col min="7171" max="7171" width="16.453125" style="2" customWidth="1"/>
    <col min="7172" max="7172" width="14.7265625" style="2" customWidth="1"/>
    <col min="7173" max="7173" width="16.81640625" style="2" customWidth="1"/>
    <col min="7174" max="7174" width="18" style="2" customWidth="1"/>
    <col min="7175" max="7175" width="17.81640625" style="2" customWidth="1"/>
    <col min="7176" max="7176" width="14" style="2" customWidth="1"/>
    <col min="7177" max="7177" width="12.7265625" style="2" customWidth="1"/>
    <col min="7178" max="7178" width="14" style="2" customWidth="1"/>
    <col min="7179" max="7179" width="15.81640625" style="2" customWidth="1"/>
    <col min="7180" max="7180" width="23.7265625" style="2" customWidth="1"/>
    <col min="7181" max="7182" width="16" style="2" customWidth="1"/>
    <col min="7183" max="7184" width="15.54296875" style="2" customWidth="1"/>
    <col min="7185" max="7185" width="12.7265625" style="2" customWidth="1"/>
    <col min="7186" max="7186" width="16" style="2" bestFit="1" customWidth="1"/>
    <col min="7187" max="7187" width="11.26953125" style="2" customWidth="1"/>
    <col min="7188" max="7188" width="14.7265625" style="2" customWidth="1"/>
    <col min="7189" max="7189" width="11.453125" style="2" customWidth="1"/>
    <col min="7190" max="7190" width="16.26953125" style="2" customWidth="1"/>
    <col min="7191" max="7191" width="10.54296875" style="2" bestFit="1" customWidth="1"/>
    <col min="7192" max="7423" width="8.26953125" style="2"/>
    <col min="7424" max="7424" width="1" style="2" customWidth="1"/>
    <col min="7425" max="7425" width="6.81640625" style="2" customWidth="1"/>
    <col min="7426" max="7426" width="6.7265625" style="2" customWidth="1"/>
    <col min="7427" max="7427" width="16.453125" style="2" customWidth="1"/>
    <col min="7428" max="7428" width="14.7265625" style="2" customWidth="1"/>
    <col min="7429" max="7429" width="16.81640625" style="2" customWidth="1"/>
    <col min="7430" max="7430" width="18" style="2" customWidth="1"/>
    <col min="7431" max="7431" width="17.81640625" style="2" customWidth="1"/>
    <col min="7432" max="7432" width="14" style="2" customWidth="1"/>
    <col min="7433" max="7433" width="12.7265625" style="2" customWidth="1"/>
    <col min="7434" max="7434" width="14" style="2" customWidth="1"/>
    <col min="7435" max="7435" width="15.81640625" style="2" customWidth="1"/>
    <col min="7436" max="7436" width="23.7265625" style="2" customWidth="1"/>
    <col min="7437" max="7438" width="16" style="2" customWidth="1"/>
    <col min="7439" max="7440" width="15.54296875" style="2" customWidth="1"/>
    <col min="7441" max="7441" width="12.7265625" style="2" customWidth="1"/>
    <col min="7442" max="7442" width="16" style="2" bestFit="1" customWidth="1"/>
    <col min="7443" max="7443" width="11.26953125" style="2" customWidth="1"/>
    <col min="7444" max="7444" width="14.7265625" style="2" customWidth="1"/>
    <col min="7445" max="7445" width="11.453125" style="2" customWidth="1"/>
    <col min="7446" max="7446" width="16.26953125" style="2" customWidth="1"/>
    <col min="7447" max="7447" width="10.54296875" style="2" bestFit="1" customWidth="1"/>
    <col min="7448" max="7679" width="8.26953125" style="2"/>
    <col min="7680" max="7680" width="1" style="2" customWidth="1"/>
    <col min="7681" max="7681" width="6.81640625" style="2" customWidth="1"/>
    <col min="7682" max="7682" width="6.7265625" style="2" customWidth="1"/>
    <col min="7683" max="7683" width="16.453125" style="2" customWidth="1"/>
    <col min="7684" max="7684" width="14.7265625" style="2" customWidth="1"/>
    <col min="7685" max="7685" width="16.81640625" style="2" customWidth="1"/>
    <col min="7686" max="7686" width="18" style="2" customWidth="1"/>
    <col min="7687" max="7687" width="17.81640625" style="2" customWidth="1"/>
    <col min="7688" max="7688" width="14" style="2" customWidth="1"/>
    <col min="7689" max="7689" width="12.7265625" style="2" customWidth="1"/>
    <col min="7690" max="7690" width="14" style="2" customWidth="1"/>
    <col min="7691" max="7691" width="15.81640625" style="2" customWidth="1"/>
    <col min="7692" max="7692" width="23.7265625" style="2" customWidth="1"/>
    <col min="7693" max="7694" width="16" style="2" customWidth="1"/>
    <col min="7695" max="7696" width="15.54296875" style="2" customWidth="1"/>
    <col min="7697" max="7697" width="12.7265625" style="2" customWidth="1"/>
    <col min="7698" max="7698" width="16" style="2" bestFit="1" customWidth="1"/>
    <col min="7699" max="7699" width="11.26953125" style="2" customWidth="1"/>
    <col min="7700" max="7700" width="14.7265625" style="2" customWidth="1"/>
    <col min="7701" max="7701" width="11.453125" style="2" customWidth="1"/>
    <col min="7702" max="7702" width="16.26953125" style="2" customWidth="1"/>
    <col min="7703" max="7703" width="10.54296875" style="2" bestFit="1" customWidth="1"/>
    <col min="7704" max="7935" width="8.26953125" style="2"/>
    <col min="7936" max="7936" width="1" style="2" customWidth="1"/>
    <col min="7937" max="7937" width="6.81640625" style="2" customWidth="1"/>
    <col min="7938" max="7938" width="6.7265625" style="2" customWidth="1"/>
    <col min="7939" max="7939" width="16.453125" style="2" customWidth="1"/>
    <col min="7940" max="7940" width="14.7265625" style="2" customWidth="1"/>
    <col min="7941" max="7941" width="16.81640625" style="2" customWidth="1"/>
    <col min="7942" max="7942" width="18" style="2" customWidth="1"/>
    <col min="7943" max="7943" width="17.81640625" style="2" customWidth="1"/>
    <col min="7944" max="7944" width="14" style="2" customWidth="1"/>
    <col min="7945" max="7945" width="12.7265625" style="2" customWidth="1"/>
    <col min="7946" max="7946" width="14" style="2" customWidth="1"/>
    <col min="7947" max="7947" width="15.81640625" style="2" customWidth="1"/>
    <col min="7948" max="7948" width="23.7265625" style="2" customWidth="1"/>
    <col min="7949" max="7950" width="16" style="2" customWidth="1"/>
    <col min="7951" max="7952" width="15.54296875" style="2" customWidth="1"/>
    <col min="7953" max="7953" width="12.7265625" style="2" customWidth="1"/>
    <col min="7954" max="7954" width="16" style="2" bestFit="1" customWidth="1"/>
    <col min="7955" max="7955" width="11.26953125" style="2" customWidth="1"/>
    <col min="7956" max="7956" width="14.7265625" style="2" customWidth="1"/>
    <col min="7957" max="7957" width="11.453125" style="2" customWidth="1"/>
    <col min="7958" max="7958" width="16.26953125" style="2" customWidth="1"/>
    <col min="7959" max="7959" width="10.54296875" style="2" bestFit="1" customWidth="1"/>
    <col min="7960" max="8191" width="8.26953125" style="2"/>
    <col min="8192" max="8192" width="1" style="2" customWidth="1"/>
    <col min="8193" max="8193" width="6.81640625" style="2" customWidth="1"/>
    <col min="8194" max="8194" width="6.7265625" style="2" customWidth="1"/>
    <col min="8195" max="8195" width="16.453125" style="2" customWidth="1"/>
    <col min="8196" max="8196" width="14.7265625" style="2" customWidth="1"/>
    <col min="8197" max="8197" width="16.81640625" style="2" customWidth="1"/>
    <col min="8198" max="8198" width="18" style="2" customWidth="1"/>
    <col min="8199" max="8199" width="17.81640625" style="2" customWidth="1"/>
    <col min="8200" max="8200" width="14" style="2" customWidth="1"/>
    <col min="8201" max="8201" width="12.7265625" style="2" customWidth="1"/>
    <col min="8202" max="8202" width="14" style="2" customWidth="1"/>
    <col min="8203" max="8203" width="15.81640625" style="2" customWidth="1"/>
    <col min="8204" max="8204" width="23.7265625" style="2" customWidth="1"/>
    <col min="8205" max="8206" width="16" style="2" customWidth="1"/>
    <col min="8207" max="8208" width="15.54296875" style="2" customWidth="1"/>
    <col min="8209" max="8209" width="12.7265625" style="2" customWidth="1"/>
    <col min="8210" max="8210" width="16" style="2" bestFit="1" customWidth="1"/>
    <col min="8211" max="8211" width="11.26953125" style="2" customWidth="1"/>
    <col min="8212" max="8212" width="14.7265625" style="2" customWidth="1"/>
    <col min="8213" max="8213" width="11.453125" style="2" customWidth="1"/>
    <col min="8214" max="8214" width="16.26953125" style="2" customWidth="1"/>
    <col min="8215" max="8215" width="10.54296875" style="2" bestFit="1" customWidth="1"/>
    <col min="8216" max="8447" width="8.26953125" style="2"/>
    <col min="8448" max="8448" width="1" style="2" customWidth="1"/>
    <col min="8449" max="8449" width="6.81640625" style="2" customWidth="1"/>
    <col min="8450" max="8450" width="6.7265625" style="2" customWidth="1"/>
    <col min="8451" max="8451" width="16.453125" style="2" customWidth="1"/>
    <col min="8452" max="8452" width="14.7265625" style="2" customWidth="1"/>
    <col min="8453" max="8453" width="16.81640625" style="2" customWidth="1"/>
    <col min="8454" max="8454" width="18" style="2" customWidth="1"/>
    <col min="8455" max="8455" width="17.81640625" style="2" customWidth="1"/>
    <col min="8456" max="8456" width="14" style="2" customWidth="1"/>
    <col min="8457" max="8457" width="12.7265625" style="2" customWidth="1"/>
    <col min="8458" max="8458" width="14" style="2" customWidth="1"/>
    <col min="8459" max="8459" width="15.81640625" style="2" customWidth="1"/>
    <col min="8460" max="8460" width="23.7265625" style="2" customWidth="1"/>
    <col min="8461" max="8462" width="16" style="2" customWidth="1"/>
    <col min="8463" max="8464" width="15.54296875" style="2" customWidth="1"/>
    <col min="8465" max="8465" width="12.7265625" style="2" customWidth="1"/>
    <col min="8466" max="8466" width="16" style="2" bestFit="1" customWidth="1"/>
    <col min="8467" max="8467" width="11.26953125" style="2" customWidth="1"/>
    <col min="8468" max="8468" width="14.7265625" style="2" customWidth="1"/>
    <col min="8469" max="8469" width="11.453125" style="2" customWidth="1"/>
    <col min="8470" max="8470" width="16.26953125" style="2" customWidth="1"/>
    <col min="8471" max="8471" width="10.54296875" style="2" bestFit="1" customWidth="1"/>
    <col min="8472" max="8703" width="8.26953125" style="2"/>
    <col min="8704" max="8704" width="1" style="2" customWidth="1"/>
    <col min="8705" max="8705" width="6.81640625" style="2" customWidth="1"/>
    <col min="8706" max="8706" width="6.7265625" style="2" customWidth="1"/>
    <col min="8707" max="8707" width="16.453125" style="2" customWidth="1"/>
    <col min="8708" max="8708" width="14.7265625" style="2" customWidth="1"/>
    <col min="8709" max="8709" width="16.81640625" style="2" customWidth="1"/>
    <col min="8710" max="8710" width="18" style="2" customWidth="1"/>
    <col min="8711" max="8711" width="17.81640625" style="2" customWidth="1"/>
    <col min="8712" max="8712" width="14" style="2" customWidth="1"/>
    <col min="8713" max="8713" width="12.7265625" style="2" customWidth="1"/>
    <col min="8714" max="8714" width="14" style="2" customWidth="1"/>
    <col min="8715" max="8715" width="15.81640625" style="2" customWidth="1"/>
    <col min="8716" max="8716" width="23.7265625" style="2" customWidth="1"/>
    <col min="8717" max="8718" width="16" style="2" customWidth="1"/>
    <col min="8719" max="8720" width="15.54296875" style="2" customWidth="1"/>
    <col min="8721" max="8721" width="12.7265625" style="2" customWidth="1"/>
    <col min="8722" max="8722" width="16" style="2" bestFit="1" customWidth="1"/>
    <col min="8723" max="8723" width="11.26953125" style="2" customWidth="1"/>
    <col min="8724" max="8724" width="14.7265625" style="2" customWidth="1"/>
    <col min="8725" max="8725" width="11.453125" style="2" customWidth="1"/>
    <col min="8726" max="8726" width="16.26953125" style="2" customWidth="1"/>
    <col min="8727" max="8727" width="10.54296875" style="2" bestFit="1" customWidth="1"/>
    <col min="8728" max="8959" width="8.26953125" style="2"/>
    <col min="8960" max="8960" width="1" style="2" customWidth="1"/>
    <col min="8961" max="8961" width="6.81640625" style="2" customWidth="1"/>
    <col min="8962" max="8962" width="6.7265625" style="2" customWidth="1"/>
    <col min="8963" max="8963" width="16.453125" style="2" customWidth="1"/>
    <col min="8964" max="8964" width="14.7265625" style="2" customWidth="1"/>
    <col min="8965" max="8965" width="16.81640625" style="2" customWidth="1"/>
    <col min="8966" max="8966" width="18" style="2" customWidth="1"/>
    <col min="8967" max="8967" width="17.81640625" style="2" customWidth="1"/>
    <col min="8968" max="8968" width="14" style="2" customWidth="1"/>
    <col min="8969" max="8969" width="12.7265625" style="2" customWidth="1"/>
    <col min="8970" max="8970" width="14" style="2" customWidth="1"/>
    <col min="8971" max="8971" width="15.81640625" style="2" customWidth="1"/>
    <col min="8972" max="8972" width="23.7265625" style="2" customWidth="1"/>
    <col min="8973" max="8974" width="16" style="2" customWidth="1"/>
    <col min="8975" max="8976" width="15.54296875" style="2" customWidth="1"/>
    <col min="8977" max="8977" width="12.7265625" style="2" customWidth="1"/>
    <col min="8978" max="8978" width="16" style="2" bestFit="1" customWidth="1"/>
    <col min="8979" max="8979" width="11.26953125" style="2" customWidth="1"/>
    <col min="8980" max="8980" width="14.7265625" style="2" customWidth="1"/>
    <col min="8981" max="8981" width="11.453125" style="2" customWidth="1"/>
    <col min="8982" max="8982" width="16.26953125" style="2" customWidth="1"/>
    <col min="8983" max="8983" width="10.54296875" style="2" bestFit="1" customWidth="1"/>
    <col min="8984" max="9215" width="8.26953125" style="2"/>
    <col min="9216" max="9216" width="1" style="2" customWidth="1"/>
    <col min="9217" max="9217" width="6.81640625" style="2" customWidth="1"/>
    <col min="9218" max="9218" width="6.7265625" style="2" customWidth="1"/>
    <col min="9219" max="9219" width="16.453125" style="2" customWidth="1"/>
    <col min="9220" max="9220" width="14.7265625" style="2" customWidth="1"/>
    <col min="9221" max="9221" width="16.81640625" style="2" customWidth="1"/>
    <col min="9222" max="9222" width="18" style="2" customWidth="1"/>
    <col min="9223" max="9223" width="17.81640625" style="2" customWidth="1"/>
    <col min="9224" max="9224" width="14" style="2" customWidth="1"/>
    <col min="9225" max="9225" width="12.7265625" style="2" customWidth="1"/>
    <col min="9226" max="9226" width="14" style="2" customWidth="1"/>
    <col min="9227" max="9227" width="15.81640625" style="2" customWidth="1"/>
    <col min="9228" max="9228" width="23.7265625" style="2" customWidth="1"/>
    <col min="9229" max="9230" width="16" style="2" customWidth="1"/>
    <col min="9231" max="9232" width="15.54296875" style="2" customWidth="1"/>
    <col min="9233" max="9233" width="12.7265625" style="2" customWidth="1"/>
    <col min="9234" max="9234" width="16" style="2" bestFit="1" customWidth="1"/>
    <col min="9235" max="9235" width="11.26953125" style="2" customWidth="1"/>
    <col min="9236" max="9236" width="14.7265625" style="2" customWidth="1"/>
    <col min="9237" max="9237" width="11.453125" style="2" customWidth="1"/>
    <col min="9238" max="9238" width="16.26953125" style="2" customWidth="1"/>
    <col min="9239" max="9239" width="10.54296875" style="2" bestFit="1" customWidth="1"/>
    <col min="9240" max="9471" width="8.26953125" style="2"/>
    <col min="9472" max="9472" width="1" style="2" customWidth="1"/>
    <col min="9473" max="9473" width="6.81640625" style="2" customWidth="1"/>
    <col min="9474" max="9474" width="6.7265625" style="2" customWidth="1"/>
    <col min="9475" max="9475" width="16.453125" style="2" customWidth="1"/>
    <col min="9476" max="9476" width="14.7265625" style="2" customWidth="1"/>
    <col min="9477" max="9477" width="16.81640625" style="2" customWidth="1"/>
    <col min="9478" max="9478" width="18" style="2" customWidth="1"/>
    <col min="9479" max="9479" width="17.81640625" style="2" customWidth="1"/>
    <col min="9480" max="9480" width="14" style="2" customWidth="1"/>
    <col min="9481" max="9481" width="12.7265625" style="2" customWidth="1"/>
    <col min="9482" max="9482" width="14" style="2" customWidth="1"/>
    <col min="9483" max="9483" width="15.81640625" style="2" customWidth="1"/>
    <col min="9484" max="9484" width="23.7265625" style="2" customWidth="1"/>
    <col min="9485" max="9486" width="16" style="2" customWidth="1"/>
    <col min="9487" max="9488" width="15.54296875" style="2" customWidth="1"/>
    <col min="9489" max="9489" width="12.7265625" style="2" customWidth="1"/>
    <col min="9490" max="9490" width="16" style="2" bestFit="1" customWidth="1"/>
    <col min="9491" max="9491" width="11.26953125" style="2" customWidth="1"/>
    <col min="9492" max="9492" width="14.7265625" style="2" customWidth="1"/>
    <col min="9493" max="9493" width="11.453125" style="2" customWidth="1"/>
    <col min="9494" max="9494" width="16.26953125" style="2" customWidth="1"/>
    <col min="9495" max="9495" width="10.54296875" style="2" bestFit="1" customWidth="1"/>
    <col min="9496" max="9727" width="8.26953125" style="2"/>
    <col min="9728" max="9728" width="1" style="2" customWidth="1"/>
    <col min="9729" max="9729" width="6.81640625" style="2" customWidth="1"/>
    <col min="9730" max="9730" width="6.7265625" style="2" customWidth="1"/>
    <col min="9731" max="9731" width="16.453125" style="2" customWidth="1"/>
    <col min="9732" max="9732" width="14.7265625" style="2" customWidth="1"/>
    <col min="9733" max="9733" width="16.81640625" style="2" customWidth="1"/>
    <col min="9734" max="9734" width="18" style="2" customWidth="1"/>
    <col min="9735" max="9735" width="17.81640625" style="2" customWidth="1"/>
    <col min="9736" max="9736" width="14" style="2" customWidth="1"/>
    <col min="9737" max="9737" width="12.7265625" style="2" customWidth="1"/>
    <col min="9738" max="9738" width="14" style="2" customWidth="1"/>
    <col min="9739" max="9739" width="15.81640625" style="2" customWidth="1"/>
    <col min="9740" max="9740" width="23.7265625" style="2" customWidth="1"/>
    <col min="9741" max="9742" width="16" style="2" customWidth="1"/>
    <col min="9743" max="9744" width="15.54296875" style="2" customWidth="1"/>
    <col min="9745" max="9745" width="12.7265625" style="2" customWidth="1"/>
    <col min="9746" max="9746" width="16" style="2" bestFit="1" customWidth="1"/>
    <col min="9747" max="9747" width="11.26953125" style="2" customWidth="1"/>
    <col min="9748" max="9748" width="14.7265625" style="2" customWidth="1"/>
    <col min="9749" max="9749" width="11.453125" style="2" customWidth="1"/>
    <col min="9750" max="9750" width="16.26953125" style="2" customWidth="1"/>
    <col min="9751" max="9751" width="10.54296875" style="2" bestFit="1" customWidth="1"/>
    <col min="9752" max="9983" width="8.26953125" style="2"/>
    <col min="9984" max="9984" width="1" style="2" customWidth="1"/>
    <col min="9985" max="9985" width="6.81640625" style="2" customWidth="1"/>
    <col min="9986" max="9986" width="6.7265625" style="2" customWidth="1"/>
    <col min="9987" max="9987" width="16.453125" style="2" customWidth="1"/>
    <col min="9988" max="9988" width="14.7265625" style="2" customWidth="1"/>
    <col min="9989" max="9989" width="16.81640625" style="2" customWidth="1"/>
    <col min="9990" max="9990" width="18" style="2" customWidth="1"/>
    <col min="9991" max="9991" width="17.81640625" style="2" customWidth="1"/>
    <col min="9992" max="9992" width="14" style="2" customWidth="1"/>
    <col min="9993" max="9993" width="12.7265625" style="2" customWidth="1"/>
    <col min="9994" max="9994" width="14" style="2" customWidth="1"/>
    <col min="9995" max="9995" width="15.81640625" style="2" customWidth="1"/>
    <col min="9996" max="9996" width="23.7265625" style="2" customWidth="1"/>
    <col min="9997" max="9998" width="16" style="2" customWidth="1"/>
    <col min="9999" max="10000" width="15.54296875" style="2" customWidth="1"/>
    <col min="10001" max="10001" width="12.7265625" style="2" customWidth="1"/>
    <col min="10002" max="10002" width="16" style="2" bestFit="1" customWidth="1"/>
    <col min="10003" max="10003" width="11.26953125" style="2" customWidth="1"/>
    <col min="10004" max="10004" width="14.7265625" style="2" customWidth="1"/>
    <col min="10005" max="10005" width="11.453125" style="2" customWidth="1"/>
    <col min="10006" max="10006" width="16.26953125" style="2" customWidth="1"/>
    <col min="10007" max="10007" width="10.54296875" style="2" bestFit="1" customWidth="1"/>
    <col min="10008" max="10239" width="8.26953125" style="2"/>
    <col min="10240" max="10240" width="1" style="2" customWidth="1"/>
    <col min="10241" max="10241" width="6.81640625" style="2" customWidth="1"/>
    <col min="10242" max="10242" width="6.7265625" style="2" customWidth="1"/>
    <col min="10243" max="10243" width="16.453125" style="2" customWidth="1"/>
    <col min="10244" max="10244" width="14.7265625" style="2" customWidth="1"/>
    <col min="10245" max="10245" width="16.81640625" style="2" customWidth="1"/>
    <col min="10246" max="10246" width="18" style="2" customWidth="1"/>
    <col min="10247" max="10247" width="17.81640625" style="2" customWidth="1"/>
    <col min="10248" max="10248" width="14" style="2" customWidth="1"/>
    <col min="10249" max="10249" width="12.7265625" style="2" customWidth="1"/>
    <col min="10250" max="10250" width="14" style="2" customWidth="1"/>
    <col min="10251" max="10251" width="15.81640625" style="2" customWidth="1"/>
    <col min="10252" max="10252" width="23.7265625" style="2" customWidth="1"/>
    <col min="10253" max="10254" width="16" style="2" customWidth="1"/>
    <col min="10255" max="10256" width="15.54296875" style="2" customWidth="1"/>
    <col min="10257" max="10257" width="12.7265625" style="2" customWidth="1"/>
    <col min="10258" max="10258" width="16" style="2" bestFit="1" customWidth="1"/>
    <col min="10259" max="10259" width="11.26953125" style="2" customWidth="1"/>
    <col min="10260" max="10260" width="14.7265625" style="2" customWidth="1"/>
    <col min="10261" max="10261" width="11.453125" style="2" customWidth="1"/>
    <col min="10262" max="10262" width="16.26953125" style="2" customWidth="1"/>
    <col min="10263" max="10263" width="10.54296875" style="2" bestFit="1" customWidth="1"/>
    <col min="10264" max="10495" width="8.26953125" style="2"/>
    <col min="10496" max="10496" width="1" style="2" customWidth="1"/>
    <col min="10497" max="10497" width="6.81640625" style="2" customWidth="1"/>
    <col min="10498" max="10498" width="6.7265625" style="2" customWidth="1"/>
    <col min="10499" max="10499" width="16.453125" style="2" customWidth="1"/>
    <col min="10500" max="10500" width="14.7265625" style="2" customWidth="1"/>
    <col min="10501" max="10501" width="16.81640625" style="2" customWidth="1"/>
    <col min="10502" max="10502" width="18" style="2" customWidth="1"/>
    <col min="10503" max="10503" width="17.81640625" style="2" customWidth="1"/>
    <col min="10504" max="10504" width="14" style="2" customWidth="1"/>
    <col min="10505" max="10505" width="12.7265625" style="2" customWidth="1"/>
    <col min="10506" max="10506" width="14" style="2" customWidth="1"/>
    <col min="10507" max="10507" width="15.81640625" style="2" customWidth="1"/>
    <col min="10508" max="10508" width="23.7265625" style="2" customWidth="1"/>
    <col min="10509" max="10510" width="16" style="2" customWidth="1"/>
    <col min="10511" max="10512" width="15.54296875" style="2" customWidth="1"/>
    <col min="10513" max="10513" width="12.7265625" style="2" customWidth="1"/>
    <col min="10514" max="10514" width="16" style="2" bestFit="1" customWidth="1"/>
    <col min="10515" max="10515" width="11.26953125" style="2" customWidth="1"/>
    <col min="10516" max="10516" width="14.7265625" style="2" customWidth="1"/>
    <col min="10517" max="10517" width="11.453125" style="2" customWidth="1"/>
    <col min="10518" max="10518" width="16.26953125" style="2" customWidth="1"/>
    <col min="10519" max="10519" width="10.54296875" style="2" bestFit="1" customWidth="1"/>
    <col min="10520" max="10751" width="8.26953125" style="2"/>
    <col min="10752" max="10752" width="1" style="2" customWidth="1"/>
    <col min="10753" max="10753" width="6.81640625" style="2" customWidth="1"/>
    <col min="10754" max="10754" width="6.7265625" style="2" customWidth="1"/>
    <col min="10755" max="10755" width="16.453125" style="2" customWidth="1"/>
    <col min="10756" max="10756" width="14.7265625" style="2" customWidth="1"/>
    <col min="10757" max="10757" width="16.81640625" style="2" customWidth="1"/>
    <col min="10758" max="10758" width="18" style="2" customWidth="1"/>
    <col min="10759" max="10759" width="17.81640625" style="2" customWidth="1"/>
    <col min="10760" max="10760" width="14" style="2" customWidth="1"/>
    <col min="10761" max="10761" width="12.7265625" style="2" customWidth="1"/>
    <col min="10762" max="10762" width="14" style="2" customWidth="1"/>
    <col min="10763" max="10763" width="15.81640625" style="2" customWidth="1"/>
    <col min="10764" max="10764" width="23.7265625" style="2" customWidth="1"/>
    <col min="10765" max="10766" width="16" style="2" customWidth="1"/>
    <col min="10767" max="10768" width="15.54296875" style="2" customWidth="1"/>
    <col min="10769" max="10769" width="12.7265625" style="2" customWidth="1"/>
    <col min="10770" max="10770" width="16" style="2" bestFit="1" customWidth="1"/>
    <col min="10771" max="10771" width="11.26953125" style="2" customWidth="1"/>
    <col min="10772" max="10772" width="14.7265625" style="2" customWidth="1"/>
    <col min="10773" max="10773" width="11.453125" style="2" customWidth="1"/>
    <col min="10774" max="10774" width="16.26953125" style="2" customWidth="1"/>
    <col min="10775" max="10775" width="10.54296875" style="2" bestFit="1" customWidth="1"/>
    <col min="10776" max="11007" width="8.26953125" style="2"/>
    <col min="11008" max="11008" width="1" style="2" customWidth="1"/>
    <col min="11009" max="11009" width="6.81640625" style="2" customWidth="1"/>
    <col min="11010" max="11010" width="6.7265625" style="2" customWidth="1"/>
    <col min="11011" max="11011" width="16.453125" style="2" customWidth="1"/>
    <col min="11012" max="11012" width="14.7265625" style="2" customWidth="1"/>
    <col min="11013" max="11013" width="16.81640625" style="2" customWidth="1"/>
    <col min="11014" max="11014" width="18" style="2" customWidth="1"/>
    <col min="11015" max="11015" width="17.81640625" style="2" customWidth="1"/>
    <col min="11016" max="11016" width="14" style="2" customWidth="1"/>
    <col min="11017" max="11017" width="12.7265625" style="2" customWidth="1"/>
    <col min="11018" max="11018" width="14" style="2" customWidth="1"/>
    <col min="11019" max="11019" width="15.81640625" style="2" customWidth="1"/>
    <col min="11020" max="11020" width="23.7265625" style="2" customWidth="1"/>
    <col min="11021" max="11022" width="16" style="2" customWidth="1"/>
    <col min="11023" max="11024" width="15.54296875" style="2" customWidth="1"/>
    <col min="11025" max="11025" width="12.7265625" style="2" customWidth="1"/>
    <col min="11026" max="11026" width="16" style="2" bestFit="1" customWidth="1"/>
    <col min="11027" max="11027" width="11.26953125" style="2" customWidth="1"/>
    <col min="11028" max="11028" width="14.7265625" style="2" customWidth="1"/>
    <col min="11029" max="11029" width="11.453125" style="2" customWidth="1"/>
    <col min="11030" max="11030" width="16.26953125" style="2" customWidth="1"/>
    <col min="11031" max="11031" width="10.54296875" style="2" bestFit="1" customWidth="1"/>
    <col min="11032" max="11263" width="8.26953125" style="2"/>
    <col min="11264" max="11264" width="1" style="2" customWidth="1"/>
    <col min="11265" max="11265" width="6.81640625" style="2" customWidth="1"/>
    <col min="11266" max="11266" width="6.7265625" style="2" customWidth="1"/>
    <col min="11267" max="11267" width="16.453125" style="2" customWidth="1"/>
    <col min="11268" max="11268" width="14.7265625" style="2" customWidth="1"/>
    <col min="11269" max="11269" width="16.81640625" style="2" customWidth="1"/>
    <col min="11270" max="11270" width="18" style="2" customWidth="1"/>
    <col min="11271" max="11271" width="17.81640625" style="2" customWidth="1"/>
    <col min="11272" max="11272" width="14" style="2" customWidth="1"/>
    <col min="11273" max="11273" width="12.7265625" style="2" customWidth="1"/>
    <col min="11274" max="11274" width="14" style="2" customWidth="1"/>
    <col min="11275" max="11275" width="15.81640625" style="2" customWidth="1"/>
    <col min="11276" max="11276" width="23.7265625" style="2" customWidth="1"/>
    <col min="11277" max="11278" width="16" style="2" customWidth="1"/>
    <col min="11279" max="11280" width="15.54296875" style="2" customWidth="1"/>
    <col min="11281" max="11281" width="12.7265625" style="2" customWidth="1"/>
    <col min="11282" max="11282" width="16" style="2" bestFit="1" customWidth="1"/>
    <col min="11283" max="11283" width="11.26953125" style="2" customWidth="1"/>
    <col min="11284" max="11284" width="14.7265625" style="2" customWidth="1"/>
    <col min="11285" max="11285" width="11.453125" style="2" customWidth="1"/>
    <col min="11286" max="11286" width="16.26953125" style="2" customWidth="1"/>
    <col min="11287" max="11287" width="10.54296875" style="2" bestFit="1" customWidth="1"/>
    <col min="11288" max="11519" width="8.26953125" style="2"/>
    <col min="11520" max="11520" width="1" style="2" customWidth="1"/>
    <col min="11521" max="11521" width="6.81640625" style="2" customWidth="1"/>
    <col min="11522" max="11522" width="6.7265625" style="2" customWidth="1"/>
    <col min="11523" max="11523" width="16.453125" style="2" customWidth="1"/>
    <col min="11524" max="11524" width="14.7265625" style="2" customWidth="1"/>
    <col min="11525" max="11525" width="16.81640625" style="2" customWidth="1"/>
    <col min="11526" max="11526" width="18" style="2" customWidth="1"/>
    <col min="11527" max="11527" width="17.81640625" style="2" customWidth="1"/>
    <col min="11528" max="11528" width="14" style="2" customWidth="1"/>
    <col min="11529" max="11529" width="12.7265625" style="2" customWidth="1"/>
    <col min="11530" max="11530" width="14" style="2" customWidth="1"/>
    <col min="11531" max="11531" width="15.81640625" style="2" customWidth="1"/>
    <col min="11532" max="11532" width="23.7265625" style="2" customWidth="1"/>
    <col min="11533" max="11534" width="16" style="2" customWidth="1"/>
    <col min="11535" max="11536" width="15.54296875" style="2" customWidth="1"/>
    <col min="11537" max="11537" width="12.7265625" style="2" customWidth="1"/>
    <col min="11538" max="11538" width="16" style="2" bestFit="1" customWidth="1"/>
    <col min="11539" max="11539" width="11.26953125" style="2" customWidth="1"/>
    <col min="11540" max="11540" width="14.7265625" style="2" customWidth="1"/>
    <col min="11541" max="11541" width="11.453125" style="2" customWidth="1"/>
    <col min="11542" max="11542" width="16.26953125" style="2" customWidth="1"/>
    <col min="11543" max="11543" width="10.54296875" style="2" bestFit="1" customWidth="1"/>
    <col min="11544" max="11775" width="8.26953125" style="2"/>
    <col min="11776" max="11776" width="1" style="2" customWidth="1"/>
    <col min="11777" max="11777" width="6.81640625" style="2" customWidth="1"/>
    <col min="11778" max="11778" width="6.7265625" style="2" customWidth="1"/>
    <col min="11779" max="11779" width="16.453125" style="2" customWidth="1"/>
    <col min="11780" max="11780" width="14.7265625" style="2" customWidth="1"/>
    <col min="11781" max="11781" width="16.81640625" style="2" customWidth="1"/>
    <col min="11782" max="11782" width="18" style="2" customWidth="1"/>
    <col min="11783" max="11783" width="17.81640625" style="2" customWidth="1"/>
    <col min="11784" max="11784" width="14" style="2" customWidth="1"/>
    <col min="11785" max="11785" width="12.7265625" style="2" customWidth="1"/>
    <col min="11786" max="11786" width="14" style="2" customWidth="1"/>
    <col min="11787" max="11787" width="15.81640625" style="2" customWidth="1"/>
    <col min="11788" max="11788" width="23.7265625" style="2" customWidth="1"/>
    <col min="11789" max="11790" width="16" style="2" customWidth="1"/>
    <col min="11791" max="11792" width="15.54296875" style="2" customWidth="1"/>
    <col min="11793" max="11793" width="12.7265625" style="2" customWidth="1"/>
    <col min="11794" max="11794" width="16" style="2" bestFit="1" customWidth="1"/>
    <col min="11795" max="11795" width="11.26953125" style="2" customWidth="1"/>
    <col min="11796" max="11796" width="14.7265625" style="2" customWidth="1"/>
    <col min="11797" max="11797" width="11.453125" style="2" customWidth="1"/>
    <col min="11798" max="11798" width="16.26953125" style="2" customWidth="1"/>
    <col min="11799" max="11799" width="10.54296875" style="2" bestFit="1" customWidth="1"/>
    <col min="11800" max="12031" width="8.26953125" style="2"/>
    <col min="12032" max="12032" width="1" style="2" customWidth="1"/>
    <col min="12033" max="12033" width="6.81640625" style="2" customWidth="1"/>
    <col min="12034" max="12034" width="6.7265625" style="2" customWidth="1"/>
    <col min="12035" max="12035" width="16.453125" style="2" customWidth="1"/>
    <col min="12036" max="12036" width="14.7265625" style="2" customWidth="1"/>
    <col min="12037" max="12037" width="16.81640625" style="2" customWidth="1"/>
    <col min="12038" max="12038" width="18" style="2" customWidth="1"/>
    <col min="12039" max="12039" width="17.81640625" style="2" customWidth="1"/>
    <col min="12040" max="12040" width="14" style="2" customWidth="1"/>
    <col min="12041" max="12041" width="12.7265625" style="2" customWidth="1"/>
    <col min="12042" max="12042" width="14" style="2" customWidth="1"/>
    <col min="12043" max="12043" width="15.81640625" style="2" customWidth="1"/>
    <col min="12044" max="12044" width="23.7265625" style="2" customWidth="1"/>
    <col min="12045" max="12046" width="16" style="2" customWidth="1"/>
    <col min="12047" max="12048" width="15.54296875" style="2" customWidth="1"/>
    <col min="12049" max="12049" width="12.7265625" style="2" customWidth="1"/>
    <col min="12050" max="12050" width="16" style="2" bestFit="1" customWidth="1"/>
    <col min="12051" max="12051" width="11.26953125" style="2" customWidth="1"/>
    <col min="12052" max="12052" width="14.7265625" style="2" customWidth="1"/>
    <col min="12053" max="12053" width="11.453125" style="2" customWidth="1"/>
    <col min="12054" max="12054" width="16.26953125" style="2" customWidth="1"/>
    <col min="12055" max="12055" width="10.54296875" style="2" bestFit="1" customWidth="1"/>
    <col min="12056" max="12287" width="8.26953125" style="2"/>
    <col min="12288" max="12288" width="1" style="2" customWidth="1"/>
    <col min="12289" max="12289" width="6.81640625" style="2" customWidth="1"/>
    <col min="12290" max="12290" width="6.7265625" style="2" customWidth="1"/>
    <col min="12291" max="12291" width="16.453125" style="2" customWidth="1"/>
    <col min="12292" max="12292" width="14.7265625" style="2" customWidth="1"/>
    <col min="12293" max="12293" width="16.81640625" style="2" customWidth="1"/>
    <col min="12294" max="12294" width="18" style="2" customWidth="1"/>
    <col min="12295" max="12295" width="17.81640625" style="2" customWidth="1"/>
    <col min="12296" max="12296" width="14" style="2" customWidth="1"/>
    <col min="12297" max="12297" width="12.7265625" style="2" customWidth="1"/>
    <col min="12298" max="12298" width="14" style="2" customWidth="1"/>
    <col min="12299" max="12299" width="15.81640625" style="2" customWidth="1"/>
    <col min="12300" max="12300" width="23.7265625" style="2" customWidth="1"/>
    <col min="12301" max="12302" width="16" style="2" customWidth="1"/>
    <col min="12303" max="12304" width="15.54296875" style="2" customWidth="1"/>
    <col min="12305" max="12305" width="12.7265625" style="2" customWidth="1"/>
    <col min="12306" max="12306" width="16" style="2" bestFit="1" customWidth="1"/>
    <col min="12307" max="12307" width="11.26953125" style="2" customWidth="1"/>
    <col min="12308" max="12308" width="14.7265625" style="2" customWidth="1"/>
    <col min="12309" max="12309" width="11.453125" style="2" customWidth="1"/>
    <col min="12310" max="12310" width="16.26953125" style="2" customWidth="1"/>
    <col min="12311" max="12311" width="10.54296875" style="2" bestFit="1" customWidth="1"/>
    <col min="12312" max="12543" width="8.26953125" style="2"/>
    <col min="12544" max="12544" width="1" style="2" customWidth="1"/>
    <col min="12545" max="12545" width="6.81640625" style="2" customWidth="1"/>
    <col min="12546" max="12546" width="6.7265625" style="2" customWidth="1"/>
    <col min="12547" max="12547" width="16.453125" style="2" customWidth="1"/>
    <col min="12548" max="12548" width="14.7265625" style="2" customWidth="1"/>
    <col min="12549" max="12549" width="16.81640625" style="2" customWidth="1"/>
    <col min="12550" max="12550" width="18" style="2" customWidth="1"/>
    <col min="12551" max="12551" width="17.81640625" style="2" customWidth="1"/>
    <col min="12552" max="12552" width="14" style="2" customWidth="1"/>
    <col min="12553" max="12553" width="12.7265625" style="2" customWidth="1"/>
    <col min="12554" max="12554" width="14" style="2" customWidth="1"/>
    <col min="12555" max="12555" width="15.81640625" style="2" customWidth="1"/>
    <col min="12556" max="12556" width="23.7265625" style="2" customWidth="1"/>
    <col min="12557" max="12558" width="16" style="2" customWidth="1"/>
    <col min="12559" max="12560" width="15.54296875" style="2" customWidth="1"/>
    <col min="12561" max="12561" width="12.7265625" style="2" customWidth="1"/>
    <col min="12562" max="12562" width="16" style="2" bestFit="1" customWidth="1"/>
    <col min="12563" max="12563" width="11.26953125" style="2" customWidth="1"/>
    <col min="12564" max="12564" width="14.7265625" style="2" customWidth="1"/>
    <col min="12565" max="12565" width="11.453125" style="2" customWidth="1"/>
    <col min="12566" max="12566" width="16.26953125" style="2" customWidth="1"/>
    <col min="12567" max="12567" width="10.54296875" style="2" bestFit="1" customWidth="1"/>
    <col min="12568" max="12799" width="8.26953125" style="2"/>
    <col min="12800" max="12800" width="1" style="2" customWidth="1"/>
    <col min="12801" max="12801" width="6.81640625" style="2" customWidth="1"/>
    <col min="12802" max="12802" width="6.7265625" style="2" customWidth="1"/>
    <col min="12803" max="12803" width="16.453125" style="2" customWidth="1"/>
    <col min="12804" max="12804" width="14.7265625" style="2" customWidth="1"/>
    <col min="12805" max="12805" width="16.81640625" style="2" customWidth="1"/>
    <col min="12806" max="12806" width="18" style="2" customWidth="1"/>
    <col min="12807" max="12807" width="17.81640625" style="2" customWidth="1"/>
    <col min="12808" max="12808" width="14" style="2" customWidth="1"/>
    <col min="12809" max="12809" width="12.7265625" style="2" customWidth="1"/>
    <col min="12810" max="12810" width="14" style="2" customWidth="1"/>
    <col min="12811" max="12811" width="15.81640625" style="2" customWidth="1"/>
    <col min="12812" max="12812" width="23.7265625" style="2" customWidth="1"/>
    <col min="12813" max="12814" width="16" style="2" customWidth="1"/>
    <col min="12815" max="12816" width="15.54296875" style="2" customWidth="1"/>
    <col min="12817" max="12817" width="12.7265625" style="2" customWidth="1"/>
    <col min="12818" max="12818" width="16" style="2" bestFit="1" customWidth="1"/>
    <col min="12819" max="12819" width="11.26953125" style="2" customWidth="1"/>
    <col min="12820" max="12820" width="14.7265625" style="2" customWidth="1"/>
    <col min="12821" max="12821" width="11.453125" style="2" customWidth="1"/>
    <col min="12822" max="12822" width="16.26953125" style="2" customWidth="1"/>
    <col min="12823" max="12823" width="10.54296875" style="2" bestFit="1" customWidth="1"/>
    <col min="12824" max="13055" width="8.26953125" style="2"/>
    <col min="13056" max="13056" width="1" style="2" customWidth="1"/>
    <col min="13057" max="13057" width="6.81640625" style="2" customWidth="1"/>
    <col min="13058" max="13058" width="6.7265625" style="2" customWidth="1"/>
    <col min="13059" max="13059" width="16.453125" style="2" customWidth="1"/>
    <col min="13060" max="13060" width="14.7265625" style="2" customWidth="1"/>
    <col min="13061" max="13061" width="16.81640625" style="2" customWidth="1"/>
    <col min="13062" max="13062" width="18" style="2" customWidth="1"/>
    <col min="13063" max="13063" width="17.81640625" style="2" customWidth="1"/>
    <col min="13064" max="13064" width="14" style="2" customWidth="1"/>
    <col min="13065" max="13065" width="12.7265625" style="2" customWidth="1"/>
    <col min="13066" max="13066" width="14" style="2" customWidth="1"/>
    <col min="13067" max="13067" width="15.81640625" style="2" customWidth="1"/>
    <col min="13068" max="13068" width="23.7265625" style="2" customWidth="1"/>
    <col min="13069" max="13070" width="16" style="2" customWidth="1"/>
    <col min="13071" max="13072" width="15.54296875" style="2" customWidth="1"/>
    <col min="13073" max="13073" width="12.7265625" style="2" customWidth="1"/>
    <col min="13074" max="13074" width="16" style="2" bestFit="1" customWidth="1"/>
    <col min="13075" max="13075" width="11.26953125" style="2" customWidth="1"/>
    <col min="13076" max="13076" width="14.7265625" style="2" customWidth="1"/>
    <col min="13077" max="13077" width="11.453125" style="2" customWidth="1"/>
    <col min="13078" max="13078" width="16.26953125" style="2" customWidth="1"/>
    <col min="13079" max="13079" width="10.54296875" style="2" bestFit="1" customWidth="1"/>
    <col min="13080" max="13311" width="8.26953125" style="2"/>
    <col min="13312" max="13312" width="1" style="2" customWidth="1"/>
    <col min="13313" max="13313" width="6.81640625" style="2" customWidth="1"/>
    <col min="13314" max="13314" width="6.7265625" style="2" customWidth="1"/>
    <col min="13315" max="13315" width="16.453125" style="2" customWidth="1"/>
    <col min="13316" max="13316" width="14.7265625" style="2" customWidth="1"/>
    <col min="13317" max="13317" width="16.81640625" style="2" customWidth="1"/>
    <col min="13318" max="13318" width="18" style="2" customWidth="1"/>
    <col min="13319" max="13319" width="17.81640625" style="2" customWidth="1"/>
    <col min="13320" max="13320" width="14" style="2" customWidth="1"/>
    <col min="13321" max="13321" width="12.7265625" style="2" customWidth="1"/>
    <col min="13322" max="13322" width="14" style="2" customWidth="1"/>
    <col min="13323" max="13323" width="15.81640625" style="2" customWidth="1"/>
    <col min="13324" max="13324" width="23.7265625" style="2" customWidth="1"/>
    <col min="13325" max="13326" width="16" style="2" customWidth="1"/>
    <col min="13327" max="13328" width="15.54296875" style="2" customWidth="1"/>
    <col min="13329" max="13329" width="12.7265625" style="2" customWidth="1"/>
    <col min="13330" max="13330" width="16" style="2" bestFit="1" customWidth="1"/>
    <col min="13331" max="13331" width="11.26953125" style="2" customWidth="1"/>
    <col min="13332" max="13332" width="14.7265625" style="2" customWidth="1"/>
    <col min="13333" max="13333" width="11.453125" style="2" customWidth="1"/>
    <col min="13334" max="13334" width="16.26953125" style="2" customWidth="1"/>
    <col min="13335" max="13335" width="10.54296875" style="2" bestFit="1" customWidth="1"/>
    <col min="13336" max="13567" width="8.26953125" style="2"/>
    <col min="13568" max="13568" width="1" style="2" customWidth="1"/>
    <col min="13569" max="13569" width="6.81640625" style="2" customWidth="1"/>
    <col min="13570" max="13570" width="6.7265625" style="2" customWidth="1"/>
    <col min="13571" max="13571" width="16.453125" style="2" customWidth="1"/>
    <col min="13572" max="13572" width="14.7265625" style="2" customWidth="1"/>
    <col min="13573" max="13573" width="16.81640625" style="2" customWidth="1"/>
    <col min="13574" max="13574" width="18" style="2" customWidth="1"/>
    <col min="13575" max="13575" width="17.81640625" style="2" customWidth="1"/>
    <col min="13576" max="13576" width="14" style="2" customWidth="1"/>
    <col min="13577" max="13577" width="12.7265625" style="2" customWidth="1"/>
    <col min="13578" max="13578" width="14" style="2" customWidth="1"/>
    <col min="13579" max="13579" width="15.81640625" style="2" customWidth="1"/>
    <col min="13580" max="13580" width="23.7265625" style="2" customWidth="1"/>
    <col min="13581" max="13582" width="16" style="2" customWidth="1"/>
    <col min="13583" max="13584" width="15.54296875" style="2" customWidth="1"/>
    <col min="13585" max="13585" width="12.7265625" style="2" customWidth="1"/>
    <col min="13586" max="13586" width="16" style="2" bestFit="1" customWidth="1"/>
    <col min="13587" max="13587" width="11.26953125" style="2" customWidth="1"/>
    <col min="13588" max="13588" width="14.7265625" style="2" customWidth="1"/>
    <col min="13589" max="13589" width="11.453125" style="2" customWidth="1"/>
    <col min="13590" max="13590" width="16.26953125" style="2" customWidth="1"/>
    <col min="13591" max="13591" width="10.54296875" style="2" bestFit="1" customWidth="1"/>
    <col min="13592" max="13823" width="8.26953125" style="2"/>
    <col min="13824" max="13824" width="1" style="2" customWidth="1"/>
    <col min="13825" max="13825" width="6.81640625" style="2" customWidth="1"/>
    <col min="13826" max="13826" width="6.7265625" style="2" customWidth="1"/>
    <col min="13827" max="13827" width="16.453125" style="2" customWidth="1"/>
    <col min="13828" max="13828" width="14.7265625" style="2" customWidth="1"/>
    <col min="13829" max="13829" width="16.81640625" style="2" customWidth="1"/>
    <col min="13830" max="13830" width="18" style="2" customWidth="1"/>
    <col min="13831" max="13831" width="17.81640625" style="2" customWidth="1"/>
    <col min="13832" max="13832" width="14" style="2" customWidth="1"/>
    <col min="13833" max="13833" width="12.7265625" style="2" customWidth="1"/>
    <col min="13834" max="13834" width="14" style="2" customWidth="1"/>
    <col min="13835" max="13835" width="15.81640625" style="2" customWidth="1"/>
    <col min="13836" max="13836" width="23.7265625" style="2" customWidth="1"/>
    <col min="13837" max="13838" width="16" style="2" customWidth="1"/>
    <col min="13839" max="13840" width="15.54296875" style="2" customWidth="1"/>
    <col min="13841" max="13841" width="12.7265625" style="2" customWidth="1"/>
    <col min="13842" max="13842" width="16" style="2" bestFit="1" customWidth="1"/>
    <col min="13843" max="13843" width="11.26953125" style="2" customWidth="1"/>
    <col min="13844" max="13844" width="14.7265625" style="2" customWidth="1"/>
    <col min="13845" max="13845" width="11.453125" style="2" customWidth="1"/>
    <col min="13846" max="13846" width="16.26953125" style="2" customWidth="1"/>
    <col min="13847" max="13847" width="10.54296875" style="2" bestFit="1" customWidth="1"/>
    <col min="13848" max="14079" width="8.26953125" style="2"/>
    <col min="14080" max="14080" width="1" style="2" customWidth="1"/>
    <col min="14081" max="14081" width="6.81640625" style="2" customWidth="1"/>
    <col min="14082" max="14082" width="6.7265625" style="2" customWidth="1"/>
    <col min="14083" max="14083" width="16.453125" style="2" customWidth="1"/>
    <col min="14084" max="14084" width="14.7265625" style="2" customWidth="1"/>
    <col min="14085" max="14085" width="16.81640625" style="2" customWidth="1"/>
    <col min="14086" max="14086" width="18" style="2" customWidth="1"/>
    <col min="14087" max="14087" width="17.81640625" style="2" customWidth="1"/>
    <col min="14088" max="14088" width="14" style="2" customWidth="1"/>
    <col min="14089" max="14089" width="12.7265625" style="2" customWidth="1"/>
    <col min="14090" max="14090" width="14" style="2" customWidth="1"/>
    <col min="14091" max="14091" width="15.81640625" style="2" customWidth="1"/>
    <col min="14092" max="14092" width="23.7265625" style="2" customWidth="1"/>
    <col min="14093" max="14094" width="16" style="2" customWidth="1"/>
    <col min="14095" max="14096" width="15.54296875" style="2" customWidth="1"/>
    <col min="14097" max="14097" width="12.7265625" style="2" customWidth="1"/>
    <col min="14098" max="14098" width="16" style="2" bestFit="1" customWidth="1"/>
    <col min="14099" max="14099" width="11.26953125" style="2" customWidth="1"/>
    <col min="14100" max="14100" width="14.7265625" style="2" customWidth="1"/>
    <col min="14101" max="14101" width="11.453125" style="2" customWidth="1"/>
    <col min="14102" max="14102" width="16.26953125" style="2" customWidth="1"/>
    <col min="14103" max="14103" width="10.54296875" style="2" bestFit="1" customWidth="1"/>
    <col min="14104" max="14335" width="8.26953125" style="2"/>
    <col min="14336" max="14336" width="1" style="2" customWidth="1"/>
    <col min="14337" max="14337" width="6.81640625" style="2" customWidth="1"/>
    <col min="14338" max="14338" width="6.7265625" style="2" customWidth="1"/>
    <col min="14339" max="14339" width="16.453125" style="2" customWidth="1"/>
    <col min="14340" max="14340" width="14.7265625" style="2" customWidth="1"/>
    <col min="14341" max="14341" width="16.81640625" style="2" customWidth="1"/>
    <col min="14342" max="14342" width="18" style="2" customWidth="1"/>
    <col min="14343" max="14343" width="17.81640625" style="2" customWidth="1"/>
    <col min="14344" max="14344" width="14" style="2" customWidth="1"/>
    <col min="14345" max="14345" width="12.7265625" style="2" customWidth="1"/>
    <col min="14346" max="14346" width="14" style="2" customWidth="1"/>
    <col min="14347" max="14347" width="15.81640625" style="2" customWidth="1"/>
    <col min="14348" max="14348" width="23.7265625" style="2" customWidth="1"/>
    <col min="14349" max="14350" width="16" style="2" customWidth="1"/>
    <col min="14351" max="14352" width="15.54296875" style="2" customWidth="1"/>
    <col min="14353" max="14353" width="12.7265625" style="2" customWidth="1"/>
    <col min="14354" max="14354" width="16" style="2" bestFit="1" customWidth="1"/>
    <col min="14355" max="14355" width="11.26953125" style="2" customWidth="1"/>
    <col min="14356" max="14356" width="14.7265625" style="2" customWidth="1"/>
    <col min="14357" max="14357" width="11.453125" style="2" customWidth="1"/>
    <col min="14358" max="14358" width="16.26953125" style="2" customWidth="1"/>
    <col min="14359" max="14359" width="10.54296875" style="2" bestFit="1" customWidth="1"/>
    <col min="14360" max="14591" width="8.26953125" style="2"/>
    <col min="14592" max="14592" width="1" style="2" customWidth="1"/>
    <col min="14593" max="14593" width="6.81640625" style="2" customWidth="1"/>
    <col min="14594" max="14594" width="6.7265625" style="2" customWidth="1"/>
    <col min="14595" max="14595" width="16.453125" style="2" customWidth="1"/>
    <col min="14596" max="14596" width="14.7265625" style="2" customWidth="1"/>
    <col min="14597" max="14597" width="16.81640625" style="2" customWidth="1"/>
    <col min="14598" max="14598" width="18" style="2" customWidth="1"/>
    <col min="14599" max="14599" width="17.81640625" style="2" customWidth="1"/>
    <col min="14600" max="14600" width="14" style="2" customWidth="1"/>
    <col min="14601" max="14601" width="12.7265625" style="2" customWidth="1"/>
    <col min="14602" max="14602" width="14" style="2" customWidth="1"/>
    <col min="14603" max="14603" width="15.81640625" style="2" customWidth="1"/>
    <col min="14604" max="14604" width="23.7265625" style="2" customWidth="1"/>
    <col min="14605" max="14606" width="16" style="2" customWidth="1"/>
    <col min="14607" max="14608" width="15.54296875" style="2" customWidth="1"/>
    <col min="14609" max="14609" width="12.7265625" style="2" customWidth="1"/>
    <col min="14610" max="14610" width="16" style="2" bestFit="1" customWidth="1"/>
    <col min="14611" max="14611" width="11.26953125" style="2" customWidth="1"/>
    <col min="14612" max="14612" width="14.7265625" style="2" customWidth="1"/>
    <col min="14613" max="14613" width="11.453125" style="2" customWidth="1"/>
    <col min="14614" max="14614" width="16.26953125" style="2" customWidth="1"/>
    <col min="14615" max="14615" width="10.54296875" style="2" bestFit="1" customWidth="1"/>
    <col min="14616" max="14847" width="8.26953125" style="2"/>
    <col min="14848" max="14848" width="1" style="2" customWidth="1"/>
    <col min="14849" max="14849" width="6.81640625" style="2" customWidth="1"/>
    <col min="14850" max="14850" width="6.7265625" style="2" customWidth="1"/>
    <col min="14851" max="14851" width="16.453125" style="2" customWidth="1"/>
    <col min="14852" max="14852" width="14.7265625" style="2" customWidth="1"/>
    <col min="14853" max="14853" width="16.81640625" style="2" customWidth="1"/>
    <col min="14854" max="14854" width="18" style="2" customWidth="1"/>
    <col min="14855" max="14855" width="17.81640625" style="2" customWidth="1"/>
    <col min="14856" max="14856" width="14" style="2" customWidth="1"/>
    <col min="14857" max="14857" width="12.7265625" style="2" customWidth="1"/>
    <col min="14858" max="14858" width="14" style="2" customWidth="1"/>
    <col min="14859" max="14859" width="15.81640625" style="2" customWidth="1"/>
    <col min="14860" max="14860" width="23.7265625" style="2" customWidth="1"/>
    <col min="14861" max="14862" width="16" style="2" customWidth="1"/>
    <col min="14863" max="14864" width="15.54296875" style="2" customWidth="1"/>
    <col min="14865" max="14865" width="12.7265625" style="2" customWidth="1"/>
    <col min="14866" max="14866" width="16" style="2" bestFit="1" customWidth="1"/>
    <col min="14867" max="14867" width="11.26953125" style="2" customWidth="1"/>
    <col min="14868" max="14868" width="14.7265625" style="2" customWidth="1"/>
    <col min="14869" max="14869" width="11.453125" style="2" customWidth="1"/>
    <col min="14870" max="14870" width="16.26953125" style="2" customWidth="1"/>
    <col min="14871" max="14871" width="10.54296875" style="2" bestFit="1" customWidth="1"/>
    <col min="14872" max="15103" width="8.26953125" style="2"/>
    <col min="15104" max="15104" width="1" style="2" customWidth="1"/>
    <col min="15105" max="15105" width="6.81640625" style="2" customWidth="1"/>
    <col min="15106" max="15106" width="6.7265625" style="2" customWidth="1"/>
    <col min="15107" max="15107" width="16.453125" style="2" customWidth="1"/>
    <col min="15108" max="15108" width="14.7265625" style="2" customWidth="1"/>
    <col min="15109" max="15109" width="16.81640625" style="2" customWidth="1"/>
    <col min="15110" max="15110" width="18" style="2" customWidth="1"/>
    <col min="15111" max="15111" width="17.81640625" style="2" customWidth="1"/>
    <col min="15112" max="15112" width="14" style="2" customWidth="1"/>
    <col min="15113" max="15113" width="12.7265625" style="2" customWidth="1"/>
    <col min="15114" max="15114" width="14" style="2" customWidth="1"/>
    <col min="15115" max="15115" width="15.81640625" style="2" customWidth="1"/>
    <col min="15116" max="15116" width="23.7265625" style="2" customWidth="1"/>
    <col min="15117" max="15118" width="16" style="2" customWidth="1"/>
    <col min="15119" max="15120" width="15.54296875" style="2" customWidth="1"/>
    <col min="15121" max="15121" width="12.7265625" style="2" customWidth="1"/>
    <col min="15122" max="15122" width="16" style="2" bestFit="1" customWidth="1"/>
    <col min="15123" max="15123" width="11.26953125" style="2" customWidth="1"/>
    <col min="15124" max="15124" width="14.7265625" style="2" customWidth="1"/>
    <col min="15125" max="15125" width="11.453125" style="2" customWidth="1"/>
    <col min="15126" max="15126" width="16.26953125" style="2" customWidth="1"/>
    <col min="15127" max="15127" width="10.54296875" style="2" bestFit="1" customWidth="1"/>
    <col min="15128" max="15359" width="8.26953125" style="2"/>
    <col min="15360" max="15360" width="1" style="2" customWidth="1"/>
    <col min="15361" max="15361" width="6.81640625" style="2" customWidth="1"/>
    <col min="15362" max="15362" width="6.7265625" style="2" customWidth="1"/>
    <col min="15363" max="15363" width="16.453125" style="2" customWidth="1"/>
    <col min="15364" max="15364" width="14.7265625" style="2" customWidth="1"/>
    <col min="15365" max="15365" width="16.81640625" style="2" customWidth="1"/>
    <col min="15366" max="15366" width="18" style="2" customWidth="1"/>
    <col min="15367" max="15367" width="17.81640625" style="2" customWidth="1"/>
    <col min="15368" max="15368" width="14" style="2" customWidth="1"/>
    <col min="15369" max="15369" width="12.7265625" style="2" customWidth="1"/>
    <col min="15370" max="15370" width="14" style="2" customWidth="1"/>
    <col min="15371" max="15371" width="15.81640625" style="2" customWidth="1"/>
    <col min="15372" max="15372" width="23.7265625" style="2" customWidth="1"/>
    <col min="15373" max="15374" width="16" style="2" customWidth="1"/>
    <col min="15375" max="15376" width="15.54296875" style="2" customWidth="1"/>
    <col min="15377" max="15377" width="12.7265625" style="2" customWidth="1"/>
    <col min="15378" max="15378" width="16" style="2" bestFit="1" customWidth="1"/>
    <col min="15379" max="15379" width="11.26953125" style="2" customWidth="1"/>
    <col min="15380" max="15380" width="14.7265625" style="2" customWidth="1"/>
    <col min="15381" max="15381" width="11.453125" style="2" customWidth="1"/>
    <col min="15382" max="15382" width="16.26953125" style="2" customWidth="1"/>
    <col min="15383" max="15383" width="10.54296875" style="2" bestFit="1" customWidth="1"/>
    <col min="15384" max="15615" width="8.26953125" style="2"/>
    <col min="15616" max="15616" width="1" style="2" customWidth="1"/>
    <col min="15617" max="15617" width="6.81640625" style="2" customWidth="1"/>
    <col min="15618" max="15618" width="6.7265625" style="2" customWidth="1"/>
    <col min="15619" max="15619" width="16.453125" style="2" customWidth="1"/>
    <col min="15620" max="15620" width="14.7265625" style="2" customWidth="1"/>
    <col min="15621" max="15621" width="16.81640625" style="2" customWidth="1"/>
    <col min="15622" max="15622" width="18" style="2" customWidth="1"/>
    <col min="15623" max="15623" width="17.81640625" style="2" customWidth="1"/>
    <col min="15624" max="15624" width="14" style="2" customWidth="1"/>
    <col min="15625" max="15625" width="12.7265625" style="2" customWidth="1"/>
    <col min="15626" max="15626" width="14" style="2" customWidth="1"/>
    <col min="15627" max="15627" width="15.81640625" style="2" customWidth="1"/>
    <col min="15628" max="15628" width="23.7265625" style="2" customWidth="1"/>
    <col min="15629" max="15630" width="16" style="2" customWidth="1"/>
    <col min="15631" max="15632" width="15.54296875" style="2" customWidth="1"/>
    <col min="15633" max="15633" width="12.7265625" style="2" customWidth="1"/>
    <col min="15634" max="15634" width="16" style="2" bestFit="1" customWidth="1"/>
    <col min="15635" max="15635" width="11.26953125" style="2" customWidth="1"/>
    <col min="15636" max="15636" width="14.7265625" style="2" customWidth="1"/>
    <col min="15637" max="15637" width="11.453125" style="2" customWidth="1"/>
    <col min="15638" max="15638" width="16.26953125" style="2" customWidth="1"/>
    <col min="15639" max="15639" width="10.54296875" style="2" bestFit="1" customWidth="1"/>
    <col min="15640" max="15871" width="8.26953125" style="2"/>
    <col min="15872" max="15872" width="1" style="2" customWidth="1"/>
    <col min="15873" max="15873" width="6.81640625" style="2" customWidth="1"/>
    <col min="15874" max="15874" width="6.7265625" style="2" customWidth="1"/>
    <col min="15875" max="15875" width="16.453125" style="2" customWidth="1"/>
    <col min="15876" max="15876" width="14.7265625" style="2" customWidth="1"/>
    <col min="15877" max="15877" width="16.81640625" style="2" customWidth="1"/>
    <col min="15878" max="15878" width="18" style="2" customWidth="1"/>
    <col min="15879" max="15879" width="17.81640625" style="2" customWidth="1"/>
    <col min="15880" max="15880" width="14" style="2" customWidth="1"/>
    <col min="15881" max="15881" width="12.7265625" style="2" customWidth="1"/>
    <col min="15882" max="15882" width="14" style="2" customWidth="1"/>
    <col min="15883" max="15883" width="15.81640625" style="2" customWidth="1"/>
    <col min="15884" max="15884" width="23.7265625" style="2" customWidth="1"/>
    <col min="15885" max="15886" width="16" style="2" customWidth="1"/>
    <col min="15887" max="15888" width="15.54296875" style="2" customWidth="1"/>
    <col min="15889" max="15889" width="12.7265625" style="2" customWidth="1"/>
    <col min="15890" max="15890" width="16" style="2" bestFit="1" customWidth="1"/>
    <col min="15891" max="15891" width="11.26953125" style="2" customWidth="1"/>
    <col min="15892" max="15892" width="14.7265625" style="2" customWidth="1"/>
    <col min="15893" max="15893" width="11.453125" style="2" customWidth="1"/>
    <col min="15894" max="15894" width="16.26953125" style="2" customWidth="1"/>
    <col min="15895" max="15895" width="10.54296875" style="2" bestFit="1" customWidth="1"/>
    <col min="15896" max="16127" width="8.26953125" style="2"/>
    <col min="16128" max="16128" width="1" style="2" customWidth="1"/>
    <col min="16129" max="16129" width="6.81640625" style="2" customWidth="1"/>
    <col min="16130" max="16130" width="6.7265625" style="2" customWidth="1"/>
    <col min="16131" max="16131" width="16.453125" style="2" customWidth="1"/>
    <col min="16132" max="16132" width="14.7265625" style="2" customWidth="1"/>
    <col min="16133" max="16133" width="16.81640625" style="2" customWidth="1"/>
    <col min="16134" max="16134" width="18" style="2" customWidth="1"/>
    <col min="16135" max="16135" width="17.81640625" style="2" customWidth="1"/>
    <col min="16136" max="16136" width="14" style="2" customWidth="1"/>
    <col min="16137" max="16137" width="12.7265625" style="2" customWidth="1"/>
    <col min="16138" max="16138" width="14" style="2" customWidth="1"/>
    <col min="16139" max="16139" width="15.81640625" style="2" customWidth="1"/>
    <col min="16140" max="16140" width="23.7265625" style="2" customWidth="1"/>
    <col min="16141" max="16142" width="16" style="2" customWidth="1"/>
    <col min="16143" max="16144" width="15.54296875" style="2" customWidth="1"/>
    <col min="16145" max="16145" width="12.7265625" style="2" customWidth="1"/>
    <col min="16146" max="16146" width="16" style="2" bestFit="1" customWidth="1"/>
    <col min="16147" max="16147" width="11.26953125" style="2" customWidth="1"/>
    <col min="16148" max="16148" width="14.7265625" style="2" customWidth="1"/>
    <col min="16149" max="16149" width="11.453125" style="2" customWidth="1"/>
    <col min="16150" max="16150" width="16.26953125" style="2" customWidth="1"/>
    <col min="16151" max="16151" width="10.54296875" style="2" bestFit="1" customWidth="1"/>
    <col min="16152" max="16384" width="8.26953125" style="2"/>
  </cols>
  <sheetData>
    <row r="2" spans="1:26">
      <c r="B2" s="3"/>
      <c r="C2" s="3"/>
      <c r="D2" s="4"/>
      <c r="E2" s="235" t="s">
        <v>0</v>
      </c>
      <c r="F2" s="236"/>
      <c r="G2" s="236"/>
      <c r="H2" s="236"/>
      <c r="I2" s="236"/>
      <c r="J2" s="236"/>
      <c r="K2" s="236"/>
      <c r="L2" s="236"/>
      <c r="M2" s="236"/>
      <c r="N2" s="4"/>
      <c r="O2" s="4"/>
      <c r="P2" s="4"/>
      <c r="Q2" s="4"/>
      <c r="R2" s="237" t="s">
        <v>1</v>
      </c>
      <c r="S2" s="237"/>
      <c r="T2" s="237"/>
      <c r="U2" s="237"/>
      <c r="V2" s="237"/>
    </row>
    <row r="3" spans="1:26">
      <c r="E3" s="235" t="s">
        <v>2</v>
      </c>
      <c r="F3" s="236"/>
      <c r="G3" s="236"/>
      <c r="H3" s="236"/>
      <c r="I3" s="236"/>
      <c r="J3" s="236"/>
      <c r="K3" s="236"/>
      <c r="L3" s="236"/>
      <c r="M3" s="236"/>
      <c r="R3" s="238" t="s">
        <v>3</v>
      </c>
      <c r="S3" s="238"/>
      <c r="T3" s="238"/>
      <c r="U3" s="238"/>
      <c r="V3" s="238"/>
    </row>
    <row r="4" spans="1:26" ht="16" thickBot="1">
      <c r="B4" s="239"/>
      <c r="C4" s="239"/>
      <c r="D4" s="239"/>
      <c r="E4" s="5"/>
      <c r="F4" s="5"/>
      <c r="G4" s="5"/>
      <c r="H4" s="5"/>
      <c r="I4" s="5"/>
      <c r="J4" s="5"/>
      <c r="K4" s="5"/>
      <c r="L4" s="6"/>
      <c r="M4" s="6"/>
      <c r="N4" s="7"/>
      <c r="O4" s="7"/>
      <c r="P4" s="7"/>
      <c r="Q4" s="7"/>
      <c r="R4" s="240"/>
      <c r="S4" s="240"/>
      <c r="T4" s="240"/>
      <c r="U4" s="240"/>
      <c r="V4" s="240"/>
    </row>
    <row r="5" spans="1:26" ht="16" thickBot="1">
      <c r="B5" s="224" t="s">
        <v>4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6"/>
    </row>
    <row r="6" spans="1:26" s="11" customFormat="1" ht="11.5">
      <c r="A6" s="8"/>
      <c r="B6" s="227" t="s">
        <v>5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9"/>
      <c r="P6" s="9"/>
      <c r="Q6" s="9"/>
      <c r="R6" s="228" t="s">
        <v>6</v>
      </c>
      <c r="S6" s="228"/>
      <c r="T6" s="10"/>
      <c r="U6" s="229" t="s">
        <v>7</v>
      </c>
      <c r="V6" s="230"/>
    </row>
    <row r="7" spans="1:26" s="15" customFormat="1">
      <c r="A7" s="12"/>
      <c r="B7" s="231" t="s">
        <v>8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13"/>
      <c r="P7" s="13"/>
      <c r="Q7" s="13"/>
      <c r="R7" s="232" t="s">
        <v>9</v>
      </c>
      <c r="S7" s="232"/>
      <c r="T7" s="14"/>
      <c r="U7" s="233" t="s">
        <v>10</v>
      </c>
      <c r="V7" s="234"/>
    </row>
    <row r="8" spans="1:26" s="7" customFormat="1" ht="16" thickBo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  <c r="S8" s="19"/>
      <c r="T8" s="19"/>
      <c r="U8" s="18"/>
      <c r="V8" s="20"/>
    </row>
    <row r="9" spans="1:26" ht="16" thickBot="1">
      <c r="A9" s="21"/>
      <c r="B9" s="203" t="s">
        <v>11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5"/>
    </row>
    <row r="10" spans="1:26" s="34" customFormat="1" ht="40.5" thickBot="1">
      <c r="A10" s="22"/>
      <c r="B10" s="206" t="s">
        <v>12</v>
      </c>
      <c r="C10" s="207"/>
      <c r="D10" s="23" t="s">
        <v>13</v>
      </c>
      <c r="E10" s="24" t="s">
        <v>14</v>
      </c>
      <c r="F10" s="25" t="s">
        <v>15</v>
      </c>
      <c r="G10" s="24" t="s">
        <v>16</v>
      </c>
      <c r="H10" s="26" t="s">
        <v>17</v>
      </c>
      <c r="I10" s="27" t="s">
        <v>18</v>
      </c>
      <c r="J10" s="27" t="s">
        <v>19</v>
      </c>
      <c r="K10" s="28" t="s">
        <v>20</v>
      </c>
      <c r="L10" s="29" t="s">
        <v>21</v>
      </c>
      <c r="M10" s="25" t="s">
        <v>22</v>
      </c>
      <c r="N10" s="23" t="s">
        <v>23</v>
      </c>
      <c r="O10" s="24" t="s">
        <v>24</v>
      </c>
      <c r="P10" s="30" t="s">
        <v>25</v>
      </c>
      <c r="Q10" s="25" t="s">
        <v>26</v>
      </c>
      <c r="R10" s="24" t="s">
        <v>27</v>
      </c>
      <c r="S10" s="31" t="s">
        <v>28</v>
      </c>
      <c r="T10" s="32" t="s">
        <v>29</v>
      </c>
      <c r="U10" s="32" t="s">
        <v>30</v>
      </c>
      <c r="V10" s="33" t="s">
        <v>31</v>
      </c>
    </row>
    <row r="11" spans="1:26" s="15" customFormat="1" ht="16" thickBot="1">
      <c r="A11" s="12"/>
      <c r="B11" s="208">
        <v>0</v>
      </c>
      <c r="C11" s="209"/>
      <c r="D11" s="35">
        <f>'[1]JANEIRO 2020'!S11</f>
        <v>58889.869999999995</v>
      </c>
      <c r="E11" s="36">
        <v>0</v>
      </c>
      <c r="F11" s="37">
        <f>SUM(B11:E11)</f>
        <v>58889.869999999995</v>
      </c>
      <c r="G11" s="38">
        <v>58718</v>
      </c>
      <c r="H11" s="39">
        <v>0</v>
      </c>
      <c r="I11" s="39">
        <v>0</v>
      </c>
      <c r="J11" s="39">
        <v>0</v>
      </c>
      <c r="K11" s="40">
        <v>0</v>
      </c>
      <c r="L11" s="41">
        <v>0.63</v>
      </c>
      <c r="M11" s="37">
        <f>SUM(F11+G11+H11+I11+J11+K11+L11)</f>
        <v>117608.5</v>
      </c>
      <c r="N11" s="42">
        <f>U59</f>
        <v>57310.840000000004</v>
      </c>
      <c r="O11" s="43">
        <v>0</v>
      </c>
      <c r="P11" s="36">
        <v>0</v>
      </c>
      <c r="Q11" s="37">
        <f>SUM(N11:P11)</f>
        <v>57310.840000000004</v>
      </c>
      <c r="R11" s="38">
        <v>0</v>
      </c>
      <c r="S11" s="37">
        <f>SUM(M11-Q11)</f>
        <v>60297.659999999996</v>
      </c>
      <c r="T11" s="44">
        <v>0</v>
      </c>
      <c r="U11" s="45">
        <v>60297.66</v>
      </c>
      <c r="V11" s="46">
        <v>0</v>
      </c>
      <c r="W11"/>
      <c r="X11"/>
      <c r="Y11"/>
      <c r="Z11"/>
    </row>
    <row r="12" spans="1:26" s="7" customFormat="1">
      <c r="A12" s="16"/>
      <c r="B12" s="47"/>
      <c r="C12" s="47"/>
      <c r="D12" s="48"/>
      <c r="E12" s="48"/>
      <c r="F12" s="48"/>
      <c r="G12" s="48"/>
      <c r="H12" s="48"/>
      <c r="I12" s="48"/>
      <c r="J12" s="48">
        <v>0</v>
      </c>
      <c r="K12" s="48"/>
      <c r="L12" s="47"/>
      <c r="M12" s="47"/>
      <c r="N12" s="49"/>
      <c r="O12" s="49"/>
      <c r="P12" s="49"/>
      <c r="Q12" s="49"/>
      <c r="R12" s="50"/>
      <c r="S12" s="51"/>
      <c r="T12" s="51"/>
      <c r="U12" s="51"/>
      <c r="W12"/>
      <c r="X12"/>
      <c r="Y12"/>
      <c r="Z12"/>
    </row>
    <row r="13" spans="1:26" ht="16" thickBot="1"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0"/>
      <c r="S13" s="210"/>
      <c r="T13" s="210"/>
      <c r="U13" s="211"/>
      <c r="V13" s="211"/>
    </row>
    <row r="14" spans="1:26" s="53" customFormat="1" ht="11" thickBot="1">
      <c r="A14" s="52"/>
      <c r="B14" s="212" t="s">
        <v>32</v>
      </c>
      <c r="C14" s="214" t="s">
        <v>33</v>
      </c>
      <c r="D14" s="215"/>
      <c r="E14" s="216" t="s">
        <v>34</v>
      </c>
      <c r="F14" s="194" t="s">
        <v>35</v>
      </c>
      <c r="G14" s="218"/>
      <c r="H14" s="218"/>
      <c r="I14" s="218"/>
      <c r="J14" s="218"/>
      <c r="K14" s="218"/>
      <c r="L14" s="218"/>
      <c r="M14" s="195"/>
      <c r="N14" s="214" t="s">
        <v>36</v>
      </c>
      <c r="O14" s="220"/>
      <c r="P14" s="220"/>
      <c r="Q14" s="215"/>
      <c r="R14" s="221" t="s">
        <v>37</v>
      </c>
      <c r="S14" s="221"/>
      <c r="T14" s="221"/>
      <c r="U14" s="194" t="s">
        <v>38</v>
      </c>
      <c r="V14" s="195"/>
    </row>
    <row r="15" spans="1:26" s="53" customFormat="1" ht="12" thickBot="1">
      <c r="A15" s="54"/>
      <c r="B15" s="213"/>
      <c r="C15" s="198" t="s">
        <v>39</v>
      </c>
      <c r="D15" s="199"/>
      <c r="E15" s="217"/>
      <c r="F15" s="196"/>
      <c r="G15" s="219"/>
      <c r="H15" s="219"/>
      <c r="I15" s="219"/>
      <c r="J15" s="219"/>
      <c r="K15" s="219"/>
      <c r="L15" s="219"/>
      <c r="M15" s="197"/>
      <c r="N15" s="200" t="s">
        <v>40</v>
      </c>
      <c r="O15" s="200"/>
      <c r="P15" s="200"/>
      <c r="Q15" s="201"/>
      <c r="R15" s="222"/>
      <c r="S15" s="223"/>
      <c r="T15" s="223"/>
      <c r="U15" s="196"/>
      <c r="V15" s="197"/>
    </row>
    <row r="16" spans="1:26" s="59" customFormat="1" ht="14">
      <c r="A16" s="55"/>
      <c r="B16" s="56">
        <v>1</v>
      </c>
      <c r="C16" s="202">
        <v>43864</v>
      </c>
      <c r="D16" s="178"/>
      <c r="E16" s="57">
        <v>3062</v>
      </c>
      <c r="F16" s="179" t="s">
        <v>41</v>
      </c>
      <c r="G16" s="179"/>
      <c r="H16" s="179"/>
      <c r="I16" s="179"/>
      <c r="J16" s="179"/>
      <c r="K16" s="179"/>
      <c r="L16" s="179"/>
      <c r="M16" s="179"/>
      <c r="N16" s="180" t="s">
        <v>42</v>
      </c>
      <c r="O16" s="180"/>
      <c r="P16" s="180"/>
      <c r="Q16" s="180"/>
      <c r="R16" s="181" t="s">
        <v>43</v>
      </c>
      <c r="S16" s="181"/>
      <c r="T16" s="181"/>
      <c r="U16" s="182">
        <v>1417.61</v>
      </c>
      <c r="V16" s="183"/>
      <c r="W16" s="58"/>
    </row>
    <row r="17" spans="1:23" s="59" customFormat="1" ht="14">
      <c r="A17" s="55"/>
      <c r="B17" s="60">
        <v>2</v>
      </c>
      <c r="C17" s="191">
        <v>43864</v>
      </c>
      <c r="D17" s="171"/>
      <c r="E17" s="61">
        <v>3062</v>
      </c>
      <c r="F17" s="192" t="s">
        <v>44</v>
      </c>
      <c r="G17" s="192"/>
      <c r="H17" s="192"/>
      <c r="I17" s="192"/>
      <c r="J17" s="192"/>
      <c r="K17" s="192"/>
      <c r="L17" s="192"/>
      <c r="M17" s="192"/>
      <c r="N17" s="173" t="s">
        <v>42</v>
      </c>
      <c r="O17" s="173"/>
      <c r="P17" s="173"/>
      <c r="Q17" s="173"/>
      <c r="R17" s="193" t="s">
        <v>43</v>
      </c>
      <c r="S17" s="193"/>
      <c r="T17" s="193"/>
      <c r="U17" s="175">
        <v>5321.78</v>
      </c>
      <c r="V17" s="176"/>
      <c r="W17" s="62"/>
    </row>
    <row r="18" spans="1:23" s="59" customFormat="1" ht="14">
      <c r="A18" s="55"/>
      <c r="B18" s="60">
        <v>3</v>
      </c>
      <c r="C18" s="191">
        <v>43864</v>
      </c>
      <c r="D18" s="171"/>
      <c r="E18" s="61">
        <v>3062</v>
      </c>
      <c r="F18" s="192" t="s">
        <v>45</v>
      </c>
      <c r="G18" s="192"/>
      <c r="H18" s="192"/>
      <c r="I18" s="192"/>
      <c r="J18" s="192"/>
      <c r="K18" s="192"/>
      <c r="L18" s="192"/>
      <c r="M18" s="192"/>
      <c r="N18" s="173" t="s">
        <v>42</v>
      </c>
      <c r="O18" s="173"/>
      <c r="P18" s="173"/>
      <c r="Q18" s="173"/>
      <c r="R18" s="193" t="s">
        <v>43</v>
      </c>
      <c r="S18" s="193"/>
      <c r="T18" s="193"/>
      <c r="U18" s="175">
        <v>1734.03</v>
      </c>
      <c r="V18" s="176"/>
      <c r="W18" s="62"/>
    </row>
    <row r="19" spans="1:23" s="59" customFormat="1" ht="14">
      <c r="A19" s="55"/>
      <c r="B19" s="60">
        <v>4</v>
      </c>
      <c r="C19" s="191">
        <v>43864</v>
      </c>
      <c r="D19" s="171"/>
      <c r="E19" s="61">
        <v>3062</v>
      </c>
      <c r="F19" s="192" t="s">
        <v>46</v>
      </c>
      <c r="G19" s="192"/>
      <c r="H19" s="192"/>
      <c r="I19" s="192"/>
      <c r="J19" s="192"/>
      <c r="K19" s="192"/>
      <c r="L19" s="192"/>
      <c r="M19" s="192"/>
      <c r="N19" s="173" t="s">
        <v>42</v>
      </c>
      <c r="O19" s="173"/>
      <c r="P19" s="173"/>
      <c r="Q19" s="173"/>
      <c r="R19" s="193" t="s">
        <v>43</v>
      </c>
      <c r="S19" s="193"/>
      <c r="T19" s="193"/>
      <c r="U19" s="175">
        <v>935.63</v>
      </c>
      <c r="V19" s="176"/>
      <c r="W19" s="62"/>
    </row>
    <row r="20" spans="1:23" s="59" customFormat="1" ht="14">
      <c r="A20" s="55"/>
      <c r="B20" s="60">
        <v>5</v>
      </c>
      <c r="C20" s="191">
        <v>43864</v>
      </c>
      <c r="D20" s="171"/>
      <c r="E20" s="61">
        <v>3062</v>
      </c>
      <c r="F20" s="192" t="s">
        <v>47</v>
      </c>
      <c r="G20" s="192"/>
      <c r="H20" s="192"/>
      <c r="I20" s="192"/>
      <c r="J20" s="192"/>
      <c r="K20" s="192"/>
      <c r="L20" s="192"/>
      <c r="M20" s="192"/>
      <c r="N20" s="173" t="s">
        <v>42</v>
      </c>
      <c r="O20" s="173"/>
      <c r="P20" s="173"/>
      <c r="Q20" s="173"/>
      <c r="R20" s="193" t="s">
        <v>43</v>
      </c>
      <c r="S20" s="193"/>
      <c r="T20" s="193"/>
      <c r="U20" s="175">
        <v>715.9</v>
      </c>
      <c r="V20" s="176"/>
      <c r="W20" s="62"/>
    </row>
    <row r="21" spans="1:23" s="59" customFormat="1" ht="14">
      <c r="A21" s="55"/>
      <c r="B21" s="60">
        <v>6</v>
      </c>
      <c r="C21" s="191">
        <v>43864</v>
      </c>
      <c r="D21" s="171"/>
      <c r="E21" s="61">
        <v>3062</v>
      </c>
      <c r="F21" s="192" t="s">
        <v>48</v>
      </c>
      <c r="G21" s="192"/>
      <c r="H21" s="192"/>
      <c r="I21" s="192"/>
      <c r="J21" s="192"/>
      <c r="K21" s="192"/>
      <c r="L21" s="192"/>
      <c r="M21" s="192"/>
      <c r="N21" s="173" t="s">
        <v>42</v>
      </c>
      <c r="O21" s="173"/>
      <c r="P21" s="173"/>
      <c r="Q21" s="173"/>
      <c r="R21" s="193" t="s">
        <v>43</v>
      </c>
      <c r="S21" s="193"/>
      <c r="T21" s="193"/>
      <c r="U21" s="175">
        <v>4467.8900000000003</v>
      </c>
      <c r="V21" s="176"/>
      <c r="W21" s="62"/>
    </row>
    <row r="22" spans="1:23" s="59" customFormat="1" ht="14">
      <c r="A22" s="55"/>
      <c r="B22" s="60">
        <v>7</v>
      </c>
      <c r="C22" s="191">
        <v>43864</v>
      </c>
      <c r="D22" s="171"/>
      <c r="E22" s="61">
        <v>3062</v>
      </c>
      <c r="F22" s="192" t="s">
        <v>49</v>
      </c>
      <c r="G22" s="192"/>
      <c r="H22" s="192"/>
      <c r="I22" s="192"/>
      <c r="J22" s="192"/>
      <c r="K22" s="192"/>
      <c r="L22" s="192"/>
      <c r="M22" s="192"/>
      <c r="N22" s="173" t="s">
        <v>42</v>
      </c>
      <c r="O22" s="173"/>
      <c r="P22" s="173"/>
      <c r="Q22" s="173"/>
      <c r="R22" s="193" t="s">
        <v>43</v>
      </c>
      <c r="S22" s="193"/>
      <c r="T22" s="193"/>
      <c r="U22" s="175">
        <v>4276.82</v>
      </c>
      <c r="V22" s="176"/>
      <c r="W22" s="62"/>
    </row>
    <row r="23" spans="1:23" s="59" customFormat="1" ht="14">
      <c r="A23" s="55"/>
      <c r="B23" s="60">
        <v>8</v>
      </c>
      <c r="C23" s="191">
        <v>43864</v>
      </c>
      <c r="D23" s="171"/>
      <c r="E23" s="61">
        <v>3062</v>
      </c>
      <c r="F23" s="192" t="s">
        <v>50</v>
      </c>
      <c r="G23" s="192"/>
      <c r="H23" s="192"/>
      <c r="I23" s="192"/>
      <c r="J23" s="192"/>
      <c r="K23" s="192"/>
      <c r="L23" s="192"/>
      <c r="M23" s="192"/>
      <c r="N23" s="173" t="s">
        <v>42</v>
      </c>
      <c r="O23" s="173"/>
      <c r="P23" s="173"/>
      <c r="Q23" s="173"/>
      <c r="R23" s="193" t="s">
        <v>43</v>
      </c>
      <c r="S23" s="193"/>
      <c r="T23" s="193"/>
      <c r="U23" s="175">
        <v>2357.96</v>
      </c>
      <c r="V23" s="176"/>
      <c r="W23" s="62"/>
    </row>
    <row r="24" spans="1:23" s="59" customFormat="1" ht="14.5" thickBot="1">
      <c r="A24" s="55"/>
      <c r="B24" s="60">
        <v>9</v>
      </c>
      <c r="C24" s="191">
        <v>43864</v>
      </c>
      <c r="D24" s="171"/>
      <c r="E24" s="61">
        <v>3062</v>
      </c>
      <c r="F24" s="192" t="s">
        <v>51</v>
      </c>
      <c r="G24" s="192"/>
      <c r="H24" s="192"/>
      <c r="I24" s="192"/>
      <c r="J24" s="192"/>
      <c r="K24" s="192"/>
      <c r="L24" s="192"/>
      <c r="M24" s="192"/>
      <c r="N24" s="173" t="s">
        <v>42</v>
      </c>
      <c r="O24" s="173"/>
      <c r="P24" s="173"/>
      <c r="Q24" s="173"/>
      <c r="R24" s="193" t="s">
        <v>43</v>
      </c>
      <c r="S24" s="193"/>
      <c r="T24" s="193"/>
      <c r="U24" s="175">
        <v>2462.71</v>
      </c>
      <c r="V24" s="176"/>
      <c r="W24" s="62"/>
    </row>
    <row r="25" spans="1:23" s="59" customFormat="1" ht="18.5" thickBot="1">
      <c r="A25" s="55"/>
      <c r="B25" s="60">
        <v>10</v>
      </c>
      <c r="C25" s="188">
        <v>43864</v>
      </c>
      <c r="D25" s="157"/>
      <c r="E25" s="63">
        <v>3062</v>
      </c>
      <c r="F25" s="189" t="s">
        <v>52</v>
      </c>
      <c r="G25" s="189"/>
      <c r="H25" s="189"/>
      <c r="I25" s="189"/>
      <c r="J25" s="189"/>
      <c r="K25" s="189"/>
      <c r="L25" s="189"/>
      <c r="M25" s="189"/>
      <c r="N25" s="159" t="s">
        <v>42</v>
      </c>
      <c r="O25" s="159"/>
      <c r="P25" s="159"/>
      <c r="Q25" s="159"/>
      <c r="R25" s="190" t="s">
        <v>43</v>
      </c>
      <c r="S25" s="190"/>
      <c r="T25" s="190"/>
      <c r="U25" s="161">
        <v>2407</v>
      </c>
      <c r="V25" s="162"/>
      <c r="W25" s="64">
        <f>SUM(U16:V25)</f>
        <v>26097.329999999998</v>
      </c>
    </row>
    <row r="26" spans="1:23" s="59" customFormat="1" ht="14">
      <c r="A26" s="55"/>
      <c r="B26" s="60">
        <v>11</v>
      </c>
      <c r="C26" s="137">
        <v>43864</v>
      </c>
      <c r="D26" s="138"/>
      <c r="E26" s="65">
        <v>20301</v>
      </c>
      <c r="F26" s="139" t="s">
        <v>53</v>
      </c>
      <c r="G26" s="139"/>
      <c r="H26" s="139"/>
      <c r="I26" s="139"/>
      <c r="J26" s="139"/>
      <c r="K26" s="139"/>
      <c r="L26" s="139"/>
      <c r="M26" s="139"/>
      <c r="N26" s="140">
        <v>43861</v>
      </c>
      <c r="O26" s="140"/>
      <c r="P26" s="140"/>
      <c r="Q26" s="140"/>
      <c r="R26" s="141" t="s">
        <v>54</v>
      </c>
      <c r="S26" s="141"/>
      <c r="T26" s="141"/>
      <c r="U26" s="154">
        <v>13.93</v>
      </c>
      <c r="V26" s="154"/>
      <c r="W26" s="62"/>
    </row>
    <row r="27" spans="1:23" s="59" customFormat="1" ht="14">
      <c r="A27" s="55"/>
      <c r="B27" s="60">
        <v>12</v>
      </c>
      <c r="C27" s="125">
        <v>43864</v>
      </c>
      <c r="D27" s="126"/>
      <c r="E27" s="66">
        <v>20302</v>
      </c>
      <c r="F27" s="187" t="s">
        <v>53</v>
      </c>
      <c r="G27" s="187"/>
      <c r="H27" s="187"/>
      <c r="I27" s="187"/>
      <c r="J27" s="187"/>
      <c r="K27" s="187"/>
      <c r="L27" s="187"/>
      <c r="M27" s="187"/>
      <c r="N27" s="128">
        <v>43861</v>
      </c>
      <c r="O27" s="128"/>
      <c r="P27" s="128"/>
      <c r="Q27" s="128"/>
      <c r="R27" s="184" t="s">
        <v>54</v>
      </c>
      <c r="S27" s="184"/>
      <c r="T27" s="184"/>
      <c r="U27" s="130">
        <v>3969.72</v>
      </c>
      <c r="V27" s="130"/>
      <c r="W27" s="62"/>
    </row>
    <row r="28" spans="1:23" s="59" customFormat="1" ht="14">
      <c r="A28" s="55"/>
      <c r="B28" s="60">
        <v>13</v>
      </c>
      <c r="C28" s="125">
        <v>43864</v>
      </c>
      <c r="D28" s="126"/>
      <c r="E28" s="66">
        <v>20303</v>
      </c>
      <c r="F28" s="187" t="s">
        <v>55</v>
      </c>
      <c r="G28" s="187"/>
      <c r="H28" s="187"/>
      <c r="I28" s="187"/>
      <c r="J28" s="187"/>
      <c r="K28" s="187"/>
      <c r="L28" s="187"/>
      <c r="M28" s="187"/>
      <c r="N28" s="128">
        <v>43852</v>
      </c>
      <c r="O28" s="128"/>
      <c r="P28" s="128"/>
      <c r="Q28" s="128"/>
      <c r="R28" s="184" t="s">
        <v>54</v>
      </c>
      <c r="S28" s="184"/>
      <c r="T28" s="184"/>
      <c r="U28" s="130">
        <v>36.46</v>
      </c>
      <c r="V28" s="130"/>
      <c r="W28" s="62"/>
    </row>
    <row r="29" spans="1:23" s="59" customFormat="1" ht="14">
      <c r="A29" s="55"/>
      <c r="B29" s="60">
        <v>14</v>
      </c>
      <c r="C29" s="125">
        <v>43864</v>
      </c>
      <c r="D29" s="126"/>
      <c r="E29" s="66">
        <v>20304</v>
      </c>
      <c r="F29" s="187" t="s">
        <v>56</v>
      </c>
      <c r="G29" s="187"/>
      <c r="H29" s="187"/>
      <c r="I29" s="187"/>
      <c r="J29" s="187"/>
      <c r="K29" s="187"/>
      <c r="L29" s="187"/>
      <c r="M29" s="187"/>
      <c r="N29" s="128">
        <v>43865</v>
      </c>
      <c r="O29" s="128"/>
      <c r="P29" s="128"/>
      <c r="Q29" s="128"/>
      <c r="R29" s="184" t="s">
        <v>57</v>
      </c>
      <c r="S29" s="184"/>
      <c r="T29" s="184"/>
      <c r="U29" s="154">
        <v>4488</v>
      </c>
      <c r="V29" s="154"/>
      <c r="W29" s="62"/>
    </row>
    <row r="30" spans="1:23" s="59" customFormat="1" ht="14">
      <c r="A30" s="55"/>
      <c r="B30" s="60">
        <v>15</v>
      </c>
      <c r="C30" s="125">
        <v>43864</v>
      </c>
      <c r="D30" s="126"/>
      <c r="E30" s="66">
        <v>20305</v>
      </c>
      <c r="F30" s="187" t="s">
        <v>58</v>
      </c>
      <c r="G30" s="187"/>
      <c r="H30" s="187"/>
      <c r="I30" s="187"/>
      <c r="J30" s="187"/>
      <c r="K30" s="187"/>
      <c r="L30" s="187"/>
      <c r="M30" s="187"/>
      <c r="N30" s="128">
        <v>43859</v>
      </c>
      <c r="O30" s="128"/>
      <c r="P30" s="128"/>
      <c r="Q30" s="128"/>
      <c r="R30" s="184" t="s">
        <v>59</v>
      </c>
      <c r="S30" s="184"/>
      <c r="T30" s="184"/>
      <c r="U30" s="130">
        <v>300</v>
      </c>
      <c r="V30" s="130"/>
      <c r="W30" s="62"/>
    </row>
    <row r="31" spans="1:23" s="59" customFormat="1" ht="14">
      <c r="A31" s="55"/>
      <c r="B31" s="60">
        <v>16</v>
      </c>
      <c r="C31" s="125">
        <v>43864</v>
      </c>
      <c r="D31" s="126"/>
      <c r="E31" s="66">
        <v>20306</v>
      </c>
      <c r="F31" s="187" t="s">
        <v>60</v>
      </c>
      <c r="G31" s="187"/>
      <c r="H31" s="187"/>
      <c r="I31" s="187"/>
      <c r="J31" s="187"/>
      <c r="K31" s="187"/>
      <c r="L31" s="187"/>
      <c r="M31" s="187"/>
      <c r="N31" s="128" t="s">
        <v>42</v>
      </c>
      <c r="O31" s="128"/>
      <c r="P31" s="128"/>
      <c r="Q31" s="128"/>
      <c r="R31" s="184" t="s">
        <v>54</v>
      </c>
      <c r="S31" s="184"/>
      <c r="T31" s="184"/>
      <c r="U31" s="130">
        <v>4466.26</v>
      </c>
      <c r="V31" s="131"/>
      <c r="W31" s="62"/>
    </row>
    <row r="32" spans="1:23" s="59" customFormat="1" ht="14">
      <c r="A32" s="55"/>
      <c r="B32" s="60">
        <v>17</v>
      </c>
      <c r="C32" s="125">
        <v>43864</v>
      </c>
      <c r="D32" s="126"/>
      <c r="E32" s="66">
        <v>20307</v>
      </c>
      <c r="F32" s="187" t="s">
        <v>61</v>
      </c>
      <c r="G32" s="187"/>
      <c r="H32" s="187"/>
      <c r="I32" s="187"/>
      <c r="J32" s="187"/>
      <c r="K32" s="187"/>
      <c r="L32" s="187"/>
      <c r="M32" s="187"/>
      <c r="N32" s="128" t="s">
        <v>42</v>
      </c>
      <c r="O32" s="128"/>
      <c r="P32" s="128"/>
      <c r="Q32" s="128"/>
      <c r="R32" s="184" t="s">
        <v>54</v>
      </c>
      <c r="S32" s="184"/>
      <c r="T32" s="184"/>
      <c r="U32" s="130">
        <v>1808.93</v>
      </c>
      <c r="V32" s="131"/>
      <c r="W32" s="62"/>
    </row>
    <row r="33" spans="1:489" s="59" customFormat="1" ht="14">
      <c r="A33" s="55"/>
      <c r="B33" s="60">
        <v>18</v>
      </c>
      <c r="C33" s="125">
        <v>43864</v>
      </c>
      <c r="D33" s="126"/>
      <c r="E33" s="66">
        <v>20308</v>
      </c>
      <c r="F33" s="127" t="s">
        <v>62</v>
      </c>
      <c r="G33" s="127"/>
      <c r="H33" s="127"/>
      <c r="I33" s="127"/>
      <c r="J33" s="127"/>
      <c r="K33" s="127"/>
      <c r="L33" s="127"/>
      <c r="M33" s="127"/>
      <c r="N33" s="128" t="s">
        <v>42</v>
      </c>
      <c r="O33" s="128"/>
      <c r="P33" s="128"/>
      <c r="Q33" s="128"/>
      <c r="R33" s="184" t="s">
        <v>54</v>
      </c>
      <c r="S33" s="184"/>
      <c r="T33" s="184"/>
      <c r="U33" s="130">
        <v>393.24</v>
      </c>
      <c r="V33" s="130"/>
      <c r="W33" s="62"/>
    </row>
    <row r="34" spans="1:489" s="59" customFormat="1" ht="14.5" thickBot="1">
      <c r="A34" s="55"/>
      <c r="B34" s="60">
        <v>19</v>
      </c>
      <c r="C34" s="142">
        <v>43864</v>
      </c>
      <c r="D34" s="143"/>
      <c r="E34" s="67">
        <v>20309</v>
      </c>
      <c r="F34" s="185" t="s">
        <v>63</v>
      </c>
      <c r="G34" s="185"/>
      <c r="H34" s="185"/>
      <c r="I34" s="185"/>
      <c r="J34" s="185"/>
      <c r="K34" s="185"/>
      <c r="L34" s="185"/>
      <c r="M34" s="185"/>
      <c r="N34" s="145" t="s">
        <v>42</v>
      </c>
      <c r="O34" s="145"/>
      <c r="P34" s="145"/>
      <c r="Q34" s="145"/>
      <c r="R34" s="146" t="s">
        <v>59</v>
      </c>
      <c r="S34" s="146"/>
      <c r="T34" s="146"/>
      <c r="U34" s="186">
        <v>640.54999999999995</v>
      </c>
      <c r="V34" s="186"/>
      <c r="W34" s="62"/>
    </row>
    <row r="35" spans="1:489" s="69" customFormat="1" ht="14">
      <c r="A35" s="68"/>
      <c r="B35" s="60">
        <v>20</v>
      </c>
      <c r="C35" s="177" t="s">
        <v>64</v>
      </c>
      <c r="D35" s="178"/>
      <c r="E35" s="57">
        <v>2852</v>
      </c>
      <c r="F35" s="179" t="s">
        <v>65</v>
      </c>
      <c r="G35" s="179"/>
      <c r="H35" s="179"/>
      <c r="I35" s="179"/>
      <c r="J35" s="179"/>
      <c r="K35" s="179"/>
      <c r="L35" s="179"/>
      <c r="M35" s="179"/>
      <c r="N35" s="180" t="s">
        <v>42</v>
      </c>
      <c r="O35" s="180"/>
      <c r="P35" s="180"/>
      <c r="Q35" s="180"/>
      <c r="R35" s="181" t="s">
        <v>43</v>
      </c>
      <c r="S35" s="181"/>
      <c r="T35" s="181"/>
      <c r="U35" s="182">
        <v>40.26</v>
      </c>
      <c r="V35" s="183"/>
    </row>
    <row r="36" spans="1:489" s="69" customFormat="1" ht="14">
      <c r="A36" s="68"/>
      <c r="B36" s="60">
        <v>21</v>
      </c>
      <c r="C36" s="170">
        <v>43868</v>
      </c>
      <c r="D36" s="171"/>
      <c r="E36" s="61">
        <v>2852</v>
      </c>
      <c r="F36" s="172" t="s">
        <v>66</v>
      </c>
      <c r="G36" s="172"/>
      <c r="H36" s="172"/>
      <c r="I36" s="172"/>
      <c r="J36" s="172"/>
      <c r="K36" s="172"/>
      <c r="L36" s="172"/>
      <c r="M36" s="172"/>
      <c r="N36" s="173" t="s">
        <v>42</v>
      </c>
      <c r="O36" s="173"/>
      <c r="P36" s="173"/>
      <c r="Q36" s="173"/>
      <c r="R36" s="171" t="s">
        <v>43</v>
      </c>
      <c r="S36" s="171"/>
      <c r="T36" s="171"/>
      <c r="U36" s="175">
        <v>1607.02</v>
      </c>
      <c r="V36" s="176"/>
    </row>
    <row r="37" spans="1:489" s="69" customFormat="1" ht="14">
      <c r="A37" s="68"/>
      <c r="B37" s="60">
        <v>22</v>
      </c>
      <c r="C37" s="170">
        <v>43868</v>
      </c>
      <c r="D37" s="171"/>
      <c r="E37" s="61">
        <v>2852</v>
      </c>
      <c r="F37" s="172" t="s">
        <v>67</v>
      </c>
      <c r="G37" s="172"/>
      <c r="H37" s="172"/>
      <c r="I37" s="172"/>
      <c r="J37" s="172"/>
      <c r="K37" s="172"/>
      <c r="L37" s="172"/>
      <c r="M37" s="172"/>
      <c r="N37" s="173" t="s">
        <v>42</v>
      </c>
      <c r="O37" s="173"/>
      <c r="P37" s="173"/>
      <c r="Q37" s="173"/>
      <c r="R37" s="174" t="s">
        <v>43</v>
      </c>
      <c r="S37" s="174"/>
      <c r="T37" s="174"/>
      <c r="U37" s="175">
        <v>1545.85</v>
      </c>
      <c r="V37" s="176"/>
      <c r="W37" s="70"/>
    </row>
    <row r="38" spans="1:489" s="69" customFormat="1" ht="14">
      <c r="A38" s="68"/>
      <c r="B38" s="60">
        <v>23</v>
      </c>
      <c r="C38" s="170" t="s">
        <v>64</v>
      </c>
      <c r="D38" s="171"/>
      <c r="E38" s="61">
        <v>2852</v>
      </c>
      <c r="F38" s="172" t="s">
        <v>68</v>
      </c>
      <c r="G38" s="172"/>
      <c r="H38" s="172"/>
      <c r="I38" s="172"/>
      <c r="J38" s="172"/>
      <c r="K38" s="172"/>
      <c r="L38" s="172"/>
      <c r="M38" s="172"/>
      <c r="N38" s="173" t="s">
        <v>42</v>
      </c>
      <c r="O38" s="173"/>
      <c r="P38" s="173"/>
      <c r="Q38" s="173"/>
      <c r="R38" s="174" t="s">
        <v>43</v>
      </c>
      <c r="S38" s="174"/>
      <c r="T38" s="174"/>
      <c r="U38" s="175">
        <v>1323.79</v>
      </c>
      <c r="V38" s="176"/>
    </row>
    <row r="39" spans="1:489" s="69" customFormat="1" ht="14">
      <c r="A39" s="68"/>
      <c r="B39" s="60">
        <v>24</v>
      </c>
      <c r="C39" s="170">
        <v>43868</v>
      </c>
      <c r="D39" s="171"/>
      <c r="E39" s="61">
        <v>2852</v>
      </c>
      <c r="F39" s="172" t="s">
        <v>69</v>
      </c>
      <c r="G39" s="172"/>
      <c r="H39" s="172"/>
      <c r="I39" s="172"/>
      <c r="J39" s="172"/>
      <c r="K39" s="172"/>
      <c r="L39" s="172"/>
      <c r="M39" s="172"/>
      <c r="N39" s="173" t="s">
        <v>42</v>
      </c>
      <c r="O39" s="173"/>
      <c r="P39" s="173"/>
      <c r="Q39" s="173"/>
      <c r="R39" s="174" t="s">
        <v>43</v>
      </c>
      <c r="S39" s="174"/>
      <c r="T39" s="174"/>
      <c r="U39" s="175">
        <v>1057.6600000000001</v>
      </c>
      <c r="V39" s="176"/>
    </row>
    <row r="40" spans="1:489" s="69" customFormat="1" ht="14">
      <c r="A40" s="68"/>
      <c r="B40" s="60">
        <v>25</v>
      </c>
      <c r="C40" s="170">
        <v>43868</v>
      </c>
      <c r="D40" s="171"/>
      <c r="E40" s="61">
        <v>2852</v>
      </c>
      <c r="F40" s="172" t="s">
        <v>70</v>
      </c>
      <c r="G40" s="172"/>
      <c r="H40" s="172"/>
      <c r="I40" s="172"/>
      <c r="J40" s="172"/>
      <c r="K40" s="172"/>
      <c r="L40" s="172"/>
      <c r="M40" s="172"/>
      <c r="N40" s="173" t="s">
        <v>42</v>
      </c>
      <c r="O40" s="173"/>
      <c r="P40" s="173"/>
      <c r="Q40" s="173"/>
      <c r="R40" s="174" t="s">
        <v>43</v>
      </c>
      <c r="S40" s="174"/>
      <c r="T40" s="174"/>
      <c r="U40" s="175">
        <v>111.15</v>
      </c>
      <c r="V40" s="176"/>
      <c r="W40" s="71"/>
    </row>
    <row r="41" spans="1:489" s="69" customFormat="1" ht="14.5" thickBot="1">
      <c r="A41" s="68"/>
      <c r="B41" s="60">
        <v>26</v>
      </c>
      <c r="C41" s="170" t="s">
        <v>64</v>
      </c>
      <c r="D41" s="171"/>
      <c r="E41" s="61">
        <v>2852</v>
      </c>
      <c r="F41" s="172" t="s">
        <v>71</v>
      </c>
      <c r="G41" s="172"/>
      <c r="H41" s="172"/>
      <c r="I41" s="172"/>
      <c r="J41" s="172"/>
      <c r="K41" s="172"/>
      <c r="L41" s="172"/>
      <c r="M41" s="172"/>
      <c r="N41" s="173" t="s">
        <v>42</v>
      </c>
      <c r="O41" s="173"/>
      <c r="P41" s="173"/>
      <c r="Q41" s="173"/>
      <c r="R41" s="174" t="s">
        <v>43</v>
      </c>
      <c r="S41" s="174"/>
      <c r="T41" s="174"/>
      <c r="U41" s="175">
        <v>1009.76</v>
      </c>
      <c r="V41" s="176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  <c r="IT41" s="71"/>
      <c r="IU41" s="71"/>
      <c r="IV41" s="71"/>
      <c r="IW41" s="71"/>
      <c r="IX41" s="71"/>
      <c r="IY41" s="71"/>
      <c r="IZ41" s="71"/>
      <c r="JA41" s="71"/>
      <c r="JB41" s="71"/>
      <c r="JC41" s="71"/>
      <c r="JD41" s="71"/>
      <c r="JE41" s="71"/>
      <c r="JF41" s="71"/>
      <c r="JG41" s="71"/>
      <c r="JH41" s="71"/>
      <c r="JI41" s="71"/>
      <c r="JJ41" s="71"/>
      <c r="JK41" s="71"/>
      <c r="JL41" s="71"/>
      <c r="JM41" s="71"/>
      <c r="JN41" s="71"/>
      <c r="JO41" s="71"/>
      <c r="JP41" s="71"/>
      <c r="JQ41" s="71"/>
      <c r="JR41" s="71"/>
      <c r="JS41" s="71"/>
      <c r="JT41" s="71"/>
      <c r="JU41" s="71"/>
      <c r="JV41" s="71"/>
      <c r="JW41" s="71"/>
      <c r="JX41" s="71"/>
      <c r="JY41" s="71"/>
      <c r="JZ41" s="71"/>
      <c r="KA41" s="71"/>
      <c r="KB41" s="71"/>
      <c r="KC41" s="71"/>
      <c r="KD41" s="71"/>
      <c r="KE41" s="71"/>
      <c r="KF41" s="71"/>
      <c r="KG41" s="71"/>
      <c r="KH41" s="71"/>
      <c r="KI41" s="71"/>
      <c r="KJ41" s="71"/>
      <c r="KK41" s="71"/>
      <c r="KL41" s="71"/>
      <c r="KM41" s="71"/>
      <c r="KN41" s="71"/>
      <c r="KO41" s="71"/>
      <c r="KP41" s="71"/>
      <c r="KQ41" s="71"/>
      <c r="KR41" s="71"/>
      <c r="KS41" s="71"/>
      <c r="KT41" s="71"/>
      <c r="KU41" s="71"/>
      <c r="KV41" s="71"/>
      <c r="KW41" s="71"/>
      <c r="KX41" s="71"/>
      <c r="KY41" s="71"/>
      <c r="KZ41" s="71"/>
      <c r="LA41" s="71"/>
      <c r="LB41" s="71"/>
      <c r="LC41" s="71"/>
      <c r="LD41" s="71"/>
      <c r="LE41" s="71"/>
      <c r="LF41" s="71"/>
      <c r="LG41" s="71"/>
      <c r="LH41" s="71"/>
      <c r="LI41" s="71"/>
      <c r="LJ41" s="71"/>
      <c r="LK41" s="71"/>
      <c r="LL41" s="71"/>
      <c r="LM41" s="71"/>
      <c r="LN41" s="71"/>
      <c r="LO41" s="71"/>
      <c r="LP41" s="71"/>
      <c r="LQ41" s="71"/>
      <c r="LR41" s="71"/>
      <c r="LS41" s="71"/>
      <c r="LT41" s="71"/>
      <c r="LU41" s="71"/>
      <c r="LV41" s="71"/>
      <c r="LW41" s="71"/>
      <c r="LX41" s="71"/>
      <c r="LY41" s="71"/>
      <c r="LZ41" s="71"/>
      <c r="MA41" s="71"/>
      <c r="MB41" s="71"/>
      <c r="MC41" s="71"/>
      <c r="MD41" s="71"/>
      <c r="ME41" s="71"/>
      <c r="MF41" s="71"/>
      <c r="MG41" s="71"/>
      <c r="MH41" s="71"/>
      <c r="MI41" s="71"/>
      <c r="MJ41" s="71"/>
      <c r="MK41" s="71"/>
      <c r="ML41" s="71"/>
      <c r="MM41" s="71"/>
      <c r="MN41" s="71"/>
      <c r="MO41" s="71"/>
      <c r="MP41" s="71"/>
      <c r="MQ41" s="71"/>
      <c r="MR41" s="71"/>
      <c r="MS41" s="71"/>
      <c r="MT41" s="71"/>
      <c r="MU41" s="71"/>
      <c r="MV41" s="71"/>
      <c r="MW41" s="71"/>
      <c r="MX41" s="71"/>
      <c r="MY41" s="71"/>
      <c r="MZ41" s="71"/>
      <c r="NA41" s="71"/>
      <c r="NB41" s="71"/>
      <c r="NC41" s="71"/>
      <c r="ND41" s="71"/>
      <c r="NE41" s="71"/>
      <c r="NF41" s="71"/>
      <c r="NG41" s="71"/>
      <c r="NH41" s="71"/>
      <c r="NI41" s="71"/>
      <c r="NJ41" s="71"/>
      <c r="NK41" s="71"/>
      <c r="NL41" s="71"/>
      <c r="NM41" s="71"/>
      <c r="NN41" s="71"/>
      <c r="NO41" s="71"/>
      <c r="NP41" s="71"/>
      <c r="NQ41" s="71"/>
      <c r="NR41" s="71"/>
      <c r="NS41" s="71"/>
      <c r="NT41" s="71"/>
      <c r="NU41" s="71"/>
      <c r="NV41" s="71"/>
      <c r="NW41" s="71"/>
      <c r="NX41" s="71"/>
      <c r="NY41" s="71"/>
      <c r="NZ41" s="71"/>
      <c r="OA41" s="71"/>
      <c r="OB41" s="71"/>
      <c r="OC41" s="71"/>
      <c r="OD41" s="71"/>
      <c r="OE41" s="71"/>
      <c r="OF41" s="71"/>
      <c r="OG41" s="71"/>
      <c r="OH41" s="71"/>
      <c r="OI41" s="71"/>
      <c r="OJ41" s="71"/>
      <c r="OK41" s="71"/>
      <c r="OL41" s="71"/>
      <c r="OM41" s="71"/>
      <c r="ON41" s="71"/>
      <c r="OO41" s="71"/>
      <c r="OP41" s="71"/>
      <c r="OQ41" s="71"/>
      <c r="OR41" s="71"/>
      <c r="OS41" s="71"/>
      <c r="OT41" s="71"/>
      <c r="OU41" s="71"/>
      <c r="OV41" s="71"/>
      <c r="OW41" s="71"/>
      <c r="OX41" s="71"/>
      <c r="OY41" s="71"/>
      <c r="OZ41" s="71"/>
      <c r="PA41" s="71"/>
      <c r="PB41" s="71"/>
      <c r="PC41" s="71"/>
      <c r="PD41" s="71"/>
      <c r="PE41" s="71"/>
      <c r="PF41" s="71"/>
      <c r="PG41" s="71"/>
      <c r="PH41" s="71"/>
      <c r="PI41" s="71"/>
      <c r="PJ41" s="71"/>
      <c r="PK41" s="71"/>
      <c r="PL41" s="71"/>
      <c r="PM41" s="71"/>
      <c r="PN41" s="71"/>
      <c r="PO41" s="71"/>
      <c r="PP41" s="71"/>
      <c r="PQ41" s="71"/>
      <c r="PR41" s="71"/>
      <c r="PS41" s="71"/>
      <c r="PT41" s="71"/>
      <c r="PU41" s="71"/>
      <c r="PV41" s="71"/>
      <c r="PW41" s="71"/>
      <c r="PX41" s="71"/>
      <c r="PY41" s="71"/>
      <c r="PZ41" s="71"/>
      <c r="QA41" s="71"/>
      <c r="QB41" s="71"/>
      <c r="QC41" s="71"/>
      <c r="QD41" s="71"/>
      <c r="QE41" s="71"/>
      <c r="QF41" s="71"/>
      <c r="QG41" s="71"/>
      <c r="QH41" s="71"/>
      <c r="QI41" s="71"/>
      <c r="QJ41" s="71"/>
      <c r="QK41" s="71"/>
      <c r="QL41" s="71"/>
      <c r="QM41" s="71"/>
      <c r="QN41" s="71"/>
      <c r="QO41" s="71"/>
      <c r="QP41" s="71"/>
      <c r="QQ41" s="71"/>
      <c r="QR41" s="71"/>
      <c r="QS41" s="71"/>
      <c r="QT41" s="71"/>
      <c r="QU41" s="71"/>
      <c r="QV41" s="71"/>
      <c r="QW41" s="71"/>
      <c r="QX41" s="71"/>
      <c r="QY41" s="71"/>
      <c r="QZ41" s="71"/>
      <c r="RA41" s="71"/>
      <c r="RB41" s="71"/>
      <c r="RC41" s="71"/>
      <c r="RD41" s="71"/>
      <c r="RE41" s="71"/>
      <c r="RF41" s="71"/>
      <c r="RG41" s="71"/>
      <c r="RH41" s="71"/>
      <c r="RI41" s="71"/>
      <c r="RJ41" s="71"/>
      <c r="RK41" s="71"/>
      <c r="RL41" s="71"/>
      <c r="RM41" s="71"/>
      <c r="RN41" s="71"/>
      <c r="RO41" s="71"/>
      <c r="RP41" s="71"/>
      <c r="RQ41" s="71"/>
      <c r="RR41" s="71"/>
      <c r="RS41" s="71"/>
      <c r="RT41" s="71"/>
      <c r="RU41" s="71"/>
    </row>
    <row r="42" spans="1:489" s="73" customFormat="1" ht="14">
      <c r="A42" s="72"/>
      <c r="B42" s="60">
        <v>27</v>
      </c>
      <c r="C42" s="170">
        <v>43868</v>
      </c>
      <c r="D42" s="171"/>
      <c r="E42" s="61">
        <v>2852</v>
      </c>
      <c r="F42" s="172" t="s">
        <v>72</v>
      </c>
      <c r="G42" s="172"/>
      <c r="H42" s="172"/>
      <c r="I42" s="172"/>
      <c r="J42" s="172"/>
      <c r="K42" s="172"/>
      <c r="L42" s="172"/>
      <c r="M42" s="172"/>
      <c r="N42" s="173" t="s">
        <v>42</v>
      </c>
      <c r="O42" s="173"/>
      <c r="P42" s="173"/>
      <c r="Q42" s="173"/>
      <c r="R42" s="174" t="s">
        <v>43</v>
      </c>
      <c r="S42" s="174"/>
      <c r="T42" s="174"/>
      <c r="U42" s="175">
        <v>684.24</v>
      </c>
      <c r="V42" s="176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  <c r="IW42" s="71"/>
      <c r="IX42" s="71"/>
      <c r="IY42" s="71"/>
      <c r="IZ42" s="71"/>
      <c r="JA42" s="71"/>
      <c r="JB42" s="71"/>
      <c r="JC42" s="71"/>
      <c r="JD42" s="71"/>
      <c r="JE42" s="71"/>
      <c r="JF42" s="71"/>
      <c r="JG42" s="71"/>
      <c r="JH42" s="71"/>
      <c r="JI42" s="71"/>
      <c r="JJ42" s="71"/>
      <c r="JK42" s="71"/>
      <c r="JL42" s="71"/>
      <c r="JM42" s="71"/>
      <c r="JN42" s="71"/>
      <c r="JO42" s="71"/>
      <c r="JP42" s="71"/>
      <c r="JQ42" s="71"/>
      <c r="JR42" s="71"/>
      <c r="JS42" s="71"/>
      <c r="JT42" s="71"/>
      <c r="JU42" s="71"/>
      <c r="JV42" s="71"/>
      <c r="JW42" s="71"/>
      <c r="JX42" s="71"/>
      <c r="JY42" s="71"/>
      <c r="JZ42" s="71"/>
      <c r="KA42" s="71"/>
      <c r="KB42" s="71"/>
      <c r="KC42" s="71"/>
      <c r="KD42" s="71"/>
      <c r="KE42" s="71"/>
      <c r="KF42" s="71"/>
      <c r="KG42" s="71"/>
      <c r="KH42" s="71"/>
      <c r="KI42" s="71"/>
      <c r="KJ42" s="71"/>
      <c r="KK42" s="71"/>
      <c r="KL42" s="71"/>
      <c r="KM42" s="71"/>
      <c r="KN42" s="71"/>
      <c r="KO42" s="71"/>
      <c r="KP42" s="71"/>
      <c r="KQ42" s="71"/>
      <c r="KR42" s="71"/>
      <c r="KS42" s="71"/>
      <c r="KT42" s="71"/>
      <c r="KU42" s="71"/>
      <c r="KV42" s="71"/>
      <c r="KW42" s="71"/>
      <c r="KX42" s="71"/>
      <c r="KY42" s="71"/>
      <c r="KZ42" s="71"/>
      <c r="LA42" s="71"/>
      <c r="LB42" s="71"/>
      <c r="LC42" s="71"/>
      <c r="LD42" s="71"/>
      <c r="LE42" s="71"/>
      <c r="LF42" s="71"/>
      <c r="LG42" s="71"/>
      <c r="LH42" s="71"/>
      <c r="LI42" s="71"/>
      <c r="LJ42" s="71"/>
      <c r="LK42" s="71"/>
      <c r="LL42" s="71"/>
      <c r="LM42" s="71"/>
      <c r="LN42" s="71"/>
      <c r="LO42" s="71"/>
      <c r="LP42" s="71"/>
      <c r="LQ42" s="71"/>
      <c r="LR42" s="71"/>
      <c r="LS42" s="71"/>
      <c r="LT42" s="71"/>
      <c r="LU42" s="71"/>
      <c r="LV42" s="71"/>
      <c r="LW42" s="71"/>
      <c r="LX42" s="71"/>
      <c r="LY42" s="71"/>
      <c r="LZ42" s="71"/>
      <c r="MA42" s="71"/>
      <c r="MB42" s="71"/>
      <c r="MC42" s="71"/>
      <c r="MD42" s="71"/>
      <c r="ME42" s="71"/>
      <c r="MF42" s="71"/>
      <c r="MG42" s="71"/>
      <c r="MH42" s="71"/>
      <c r="MI42" s="71"/>
      <c r="MJ42" s="71"/>
      <c r="MK42" s="71"/>
      <c r="ML42" s="71"/>
      <c r="MM42" s="71"/>
      <c r="MN42" s="71"/>
      <c r="MO42" s="71"/>
      <c r="MP42" s="71"/>
      <c r="MQ42" s="71"/>
      <c r="MR42" s="71"/>
      <c r="MS42" s="71"/>
      <c r="MT42" s="71"/>
      <c r="MU42" s="71"/>
      <c r="MV42" s="71"/>
      <c r="MW42" s="71"/>
      <c r="MX42" s="71"/>
      <c r="MY42" s="71"/>
      <c r="MZ42" s="71"/>
      <c r="NA42" s="71"/>
      <c r="NB42" s="71"/>
      <c r="NC42" s="71"/>
      <c r="ND42" s="71"/>
      <c r="NE42" s="71"/>
      <c r="NF42" s="71"/>
      <c r="NG42" s="71"/>
      <c r="NH42" s="71"/>
      <c r="NI42" s="71"/>
      <c r="NJ42" s="71"/>
      <c r="NK42" s="71"/>
      <c r="NL42" s="71"/>
      <c r="NM42" s="71"/>
      <c r="NN42" s="71"/>
      <c r="NO42" s="71"/>
      <c r="NP42" s="71"/>
      <c r="NQ42" s="71"/>
      <c r="NR42" s="71"/>
      <c r="NS42" s="71"/>
      <c r="NT42" s="71"/>
      <c r="NU42" s="71"/>
      <c r="NV42" s="71"/>
      <c r="NW42" s="71"/>
      <c r="NX42" s="71"/>
      <c r="NY42" s="71"/>
      <c r="NZ42" s="71"/>
      <c r="OA42" s="71"/>
      <c r="OB42" s="71"/>
      <c r="OC42" s="71"/>
      <c r="OD42" s="71"/>
      <c r="OE42" s="71"/>
      <c r="OF42" s="71"/>
      <c r="OG42" s="71"/>
      <c r="OH42" s="71"/>
      <c r="OI42" s="71"/>
      <c r="OJ42" s="71"/>
      <c r="OK42" s="71"/>
      <c r="OL42" s="71"/>
      <c r="OM42" s="71"/>
      <c r="ON42" s="71"/>
      <c r="OO42" s="71"/>
      <c r="OP42" s="71"/>
      <c r="OQ42" s="71"/>
      <c r="OR42" s="71"/>
      <c r="OS42" s="71"/>
      <c r="OT42" s="71"/>
      <c r="OU42" s="71"/>
      <c r="OV42" s="71"/>
      <c r="OW42" s="71"/>
      <c r="OX42" s="71"/>
      <c r="OY42" s="71"/>
      <c r="OZ42" s="71"/>
      <c r="PA42" s="71"/>
      <c r="PB42" s="71"/>
      <c r="PC42" s="71"/>
      <c r="PD42" s="71"/>
      <c r="PE42" s="71"/>
      <c r="PF42" s="71"/>
      <c r="PG42" s="71"/>
      <c r="PH42" s="71"/>
      <c r="PI42" s="71"/>
      <c r="PJ42" s="71"/>
      <c r="PK42" s="71"/>
      <c r="PL42" s="71"/>
      <c r="PM42" s="71"/>
      <c r="PN42" s="71"/>
      <c r="PO42" s="71"/>
      <c r="PP42" s="71"/>
      <c r="PQ42" s="71"/>
      <c r="PR42" s="71"/>
      <c r="PS42" s="71"/>
      <c r="PT42" s="71"/>
      <c r="PU42" s="71"/>
      <c r="PV42" s="71"/>
      <c r="PW42" s="71"/>
      <c r="PX42" s="71"/>
      <c r="PY42" s="71"/>
      <c r="PZ42" s="71"/>
      <c r="QA42" s="71"/>
      <c r="QB42" s="71"/>
      <c r="QC42" s="71"/>
      <c r="QD42" s="71"/>
      <c r="QE42" s="71"/>
      <c r="QF42" s="71"/>
      <c r="QG42" s="71"/>
      <c r="QH42" s="71"/>
      <c r="QI42" s="71"/>
      <c r="QJ42" s="71"/>
      <c r="QK42" s="71"/>
      <c r="QL42" s="71"/>
      <c r="QM42" s="71"/>
      <c r="QN42" s="71"/>
      <c r="QO42" s="71"/>
      <c r="QP42" s="71"/>
      <c r="QQ42" s="71"/>
      <c r="QR42" s="71"/>
      <c r="QS42" s="71"/>
      <c r="QT42" s="71"/>
      <c r="QU42" s="71"/>
      <c r="QV42" s="71"/>
      <c r="QW42" s="71"/>
      <c r="QX42" s="71"/>
      <c r="QY42" s="71"/>
      <c r="QZ42" s="71"/>
      <c r="RA42" s="71"/>
      <c r="RB42" s="71"/>
      <c r="RC42" s="71"/>
      <c r="RD42" s="71"/>
      <c r="RE42" s="71"/>
      <c r="RF42" s="71"/>
      <c r="RG42" s="71"/>
      <c r="RH42" s="71"/>
      <c r="RI42" s="71"/>
      <c r="RJ42" s="71"/>
      <c r="RK42" s="71"/>
      <c r="RL42" s="71"/>
      <c r="RM42" s="71"/>
      <c r="RN42" s="71"/>
      <c r="RO42" s="71"/>
      <c r="RP42" s="71"/>
      <c r="RQ42" s="71"/>
      <c r="RR42" s="71"/>
      <c r="RS42" s="71"/>
      <c r="RT42" s="71"/>
      <c r="RU42" s="71"/>
    </row>
    <row r="43" spans="1:489" s="71" customFormat="1" ht="14">
      <c r="A43" s="72"/>
      <c r="B43" s="60">
        <v>28</v>
      </c>
      <c r="C43" s="170">
        <v>43868</v>
      </c>
      <c r="D43" s="171"/>
      <c r="E43" s="61">
        <v>2852</v>
      </c>
      <c r="F43" s="172" t="s">
        <v>73</v>
      </c>
      <c r="G43" s="172"/>
      <c r="H43" s="172"/>
      <c r="I43" s="172"/>
      <c r="J43" s="172"/>
      <c r="K43" s="172"/>
      <c r="L43" s="172"/>
      <c r="M43" s="172"/>
      <c r="N43" s="173" t="s">
        <v>42</v>
      </c>
      <c r="O43" s="173"/>
      <c r="P43" s="173"/>
      <c r="Q43" s="173"/>
      <c r="R43" s="174" t="s">
        <v>43</v>
      </c>
      <c r="S43" s="174"/>
      <c r="T43" s="174"/>
      <c r="U43" s="175">
        <v>422.86</v>
      </c>
      <c r="V43" s="176"/>
    </row>
    <row r="44" spans="1:489" s="71" customFormat="1" ht="14">
      <c r="A44" s="72"/>
      <c r="B44" s="60">
        <v>29</v>
      </c>
      <c r="C44" s="170" t="s">
        <v>64</v>
      </c>
      <c r="D44" s="171"/>
      <c r="E44" s="61">
        <v>2852</v>
      </c>
      <c r="F44" s="172" t="s">
        <v>74</v>
      </c>
      <c r="G44" s="172"/>
      <c r="H44" s="172"/>
      <c r="I44" s="172"/>
      <c r="J44" s="172"/>
      <c r="K44" s="172"/>
      <c r="L44" s="172"/>
      <c r="M44" s="172"/>
      <c r="N44" s="173" t="s">
        <v>42</v>
      </c>
      <c r="O44" s="173"/>
      <c r="P44" s="173"/>
      <c r="Q44" s="173"/>
      <c r="R44" s="174" t="s">
        <v>43</v>
      </c>
      <c r="S44" s="174"/>
      <c r="T44" s="174"/>
      <c r="U44" s="175">
        <v>1111.83</v>
      </c>
      <c r="V44" s="176"/>
    </row>
    <row r="45" spans="1:489" s="71" customFormat="1" ht="14">
      <c r="A45" s="72"/>
      <c r="B45" s="60">
        <v>30</v>
      </c>
      <c r="C45" s="170">
        <v>43868</v>
      </c>
      <c r="D45" s="171"/>
      <c r="E45" s="61">
        <v>2852</v>
      </c>
      <c r="F45" s="172" t="s">
        <v>75</v>
      </c>
      <c r="G45" s="172"/>
      <c r="H45" s="172"/>
      <c r="I45" s="172"/>
      <c r="J45" s="172"/>
      <c r="K45" s="172"/>
      <c r="L45" s="172"/>
      <c r="M45" s="172"/>
      <c r="N45" s="173" t="s">
        <v>42</v>
      </c>
      <c r="O45" s="173"/>
      <c r="P45" s="173"/>
      <c r="Q45" s="173"/>
      <c r="R45" s="174" t="s">
        <v>43</v>
      </c>
      <c r="S45" s="174"/>
      <c r="T45" s="174"/>
      <c r="U45" s="175">
        <v>391.81</v>
      </c>
      <c r="V45" s="176"/>
    </row>
    <row r="46" spans="1:489" s="71" customFormat="1" ht="14">
      <c r="A46" s="72"/>
      <c r="B46" s="60">
        <v>31</v>
      </c>
      <c r="C46" s="170">
        <v>43868</v>
      </c>
      <c r="D46" s="171"/>
      <c r="E46" s="61">
        <v>2852</v>
      </c>
      <c r="F46" s="172" t="s">
        <v>76</v>
      </c>
      <c r="G46" s="172"/>
      <c r="H46" s="172"/>
      <c r="I46" s="172"/>
      <c r="J46" s="172"/>
      <c r="K46" s="172"/>
      <c r="L46" s="172"/>
      <c r="M46" s="172"/>
      <c r="N46" s="173" t="s">
        <v>42</v>
      </c>
      <c r="O46" s="173"/>
      <c r="P46" s="173"/>
      <c r="Q46" s="173"/>
      <c r="R46" s="174" t="s">
        <v>43</v>
      </c>
      <c r="S46" s="174"/>
      <c r="T46" s="174"/>
      <c r="U46" s="175">
        <v>230.61</v>
      </c>
      <c r="V46" s="176"/>
    </row>
    <row r="47" spans="1:489" s="71" customFormat="1" ht="14">
      <c r="A47" s="72"/>
      <c r="B47" s="60">
        <v>32</v>
      </c>
      <c r="C47" s="170" t="s">
        <v>64</v>
      </c>
      <c r="D47" s="171"/>
      <c r="E47" s="61">
        <v>2852</v>
      </c>
      <c r="F47" s="172" t="s">
        <v>77</v>
      </c>
      <c r="G47" s="172"/>
      <c r="H47" s="172"/>
      <c r="I47" s="172"/>
      <c r="J47" s="172"/>
      <c r="K47" s="172"/>
      <c r="L47" s="172"/>
      <c r="M47" s="172"/>
      <c r="N47" s="173" t="s">
        <v>42</v>
      </c>
      <c r="O47" s="173"/>
      <c r="P47" s="173"/>
      <c r="Q47" s="173"/>
      <c r="R47" s="174" t="s">
        <v>43</v>
      </c>
      <c r="S47" s="174"/>
      <c r="T47" s="174"/>
      <c r="U47" s="175">
        <v>84.21</v>
      </c>
      <c r="V47" s="176"/>
    </row>
    <row r="48" spans="1:489" s="71" customFormat="1" ht="14">
      <c r="A48" s="72"/>
      <c r="B48" s="60">
        <v>33</v>
      </c>
      <c r="C48" s="170">
        <v>43868</v>
      </c>
      <c r="D48" s="171"/>
      <c r="E48" s="61">
        <v>2852</v>
      </c>
      <c r="F48" s="172" t="s">
        <v>78</v>
      </c>
      <c r="G48" s="172"/>
      <c r="H48" s="172"/>
      <c r="I48" s="172"/>
      <c r="J48" s="172"/>
      <c r="K48" s="172"/>
      <c r="L48" s="172"/>
      <c r="M48" s="172"/>
      <c r="N48" s="173" t="s">
        <v>42</v>
      </c>
      <c r="O48" s="173"/>
      <c r="P48" s="173"/>
      <c r="Q48" s="173"/>
      <c r="R48" s="174" t="s">
        <v>43</v>
      </c>
      <c r="S48" s="174"/>
      <c r="T48" s="174"/>
      <c r="U48" s="175">
        <v>84.21</v>
      </c>
      <c r="V48" s="176"/>
    </row>
    <row r="49" spans="1:489" s="71" customFormat="1" ht="14">
      <c r="A49" s="72"/>
      <c r="B49" s="60">
        <v>34</v>
      </c>
      <c r="C49" s="170">
        <v>43868</v>
      </c>
      <c r="D49" s="171"/>
      <c r="E49" s="61">
        <v>2852</v>
      </c>
      <c r="F49" s="172" t="s">
        <v>79</v>
      </c>
      <c r="G49" s="172"/>
      <c r="H49" s="172"/>
      <c r="I49" s="172"/>
      <c r="J49" s="172"/>
      <c r="K49" s="172"/>
      <c r="L49" s="172"/>
      <c r="M49" s="172"/>
      <c r="N49" s="173" t="s">
        <v>42</v>
      </c>
      <c r="O49" s="173"/>
      <c r="P49" s="173"/>
      <c r="Q49" s="173"/>
      <c r="R49" s="174" t="s">
        <v>43</v>
      </c>
      <c r="S49" s="174"/>
      <c r="T49" s="174"/>
      <c r="U49" s="175">
        <v>151.59</v>
      </c>
      <c r="V49" s="176"/>
    </row>
    <row r="50" spans="1:489" s="75" customFormat="1" ht="14.5" thickBot="1">
      <c r="A50" s="72"/>
      <c r="B50" s="60">
        <v>35</v>
      </c>
      <c r="C50" s="170" t="s">
        <v>64</v>
      </c>
      <c r="D50" s="171"/>
      <c r="E50" s="61">
        <v>2852</v>
      </c>
      <c r="F50" s="172" t="s">
        <v>80</v>
      </c>
      <c r="G50" s="172"/>
      <c r="H50" s="172"/>
      <c r="I50" s="172"/>
      <c r="J50" s="172"/>
      <c r="K50" s="172"/>
      <c r="L50" s="172"/>
      <c r="M50" s="172"/>
      <c r="N50" s="173" t="s">
        <v>42</v>
      </c>
      <c r="O50" s="173"/>
      <c r="P50" s="173"/>
      <c r="Q50" s="173"/>
      <c r="R50" s="174" t="s">
        <v>43</v>
      </c>
      <c r="S50" s="174"/>
      <c r="T50" s="174"/>
      <c r="U50" s="175">
        <v>1663.15</v>
      </c>
      <c r="V50" s="176"/>
      <c r="W50" s="74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  <c r="IN50" s="71"/>
      <c r="IO50" s="71"/>
      <c r="IP50" s="71"/>
      <c r="IQ50" s="71"/>
      <c r="IR50" s="71"/>
      <c r="IS50" s="71"/>
      <c r="IT50" s="71"/>
      <c r="IU50" s="71"/>
      <c r="IV50" s="71"/>
      <c r="IW50" s="71"/>
      <c r="IX50" s="71"/>
      <c r="IY50" s="71"/>
      <c r="IZ50" s="71"/>
      <c r="JA50" s="71"/>
      <c r="JB50" s="71"/>
      <c r="JC50" s="71"/>
      <c r="JD50" s="71"/>
      <c r="JE50" s="71"/>
      <c r="JF50" s="71"/>
      <c r="JG50" s="71"/>
      <c r="JH50" s="71"/>
      <c r="JI50" s="71"/>
      <c r="JJ50" s="71"/>
      <c r="JK50" s="71"/>
      <c r="JL50" s="71"/>
      <c r="JM50" s="71"/>
      <c r="JN50" s="71"/>
      <c r="JO50" s="71"/>
      <c r="JP50" s="71"/>
      <c r="JQ50" s="71"/>
      <c r="JR50" s="71"/>
      <c r="JS50" s="71"/>
      <c r="JT50" s="71"/>
      <c r="JU50" s="71"/>
      <c r="JV50" s="71"/>
      <c r="JW50" s="71"/>
      <c r="JX50" s="71"/>
      <c r="JY50" s="71"/>
      <c r="JZ50" s="71"/>
      <c r="KA50" s="71"/>
      <c r="KB50" s="71"/>
      <c r="KC50" s="71"/>
      <c r="KD50" s="71"/>
      <c r="KE50" s="71"/>
      <c r="KF50" s="71"/>
      <c r="KG50" s="71"/>
      <c r="KH50" s="71"/>
      <c r="KI50" s="71"/>
      <c r="KJ50" s="71"/>
      <c r="KK50" s="71"/>
      <c r="KL50" s="71"/>
      <c r="KM50" s="71"/>
      <c r="KN50" s="71"/>
      <c r="KO50" s="71"/>
      <c r="KP50" s="71"/>
      <c r="KQ50" s="71"/>
      <c r="KR50" s="71"/>
      <c r="KS50" s="71"/>
      <c r="KT50" s="71"/>
      <c r="KU50" s="71"/>
      <c r="KV50" s="71"/>
      <c r="KW50" s="71"/>
      <c r="KX50" s="71"/>
      <c r="KY50" s="71"/>
      <c r="KZ50" s="71"/>
      <c r="LA50" s="71"/>
      <c r="LB50" s="71"/>
      <c r="LC50" s="71"/>
      <c r="LD50" s="71"/>
      <c r="LE50" s="71"/>
      <c r="LF50" s="71"/>
      <c r="LG50" s="71"/>
      <c r="LH50" s="71"/>
      <c r="LI50" s="71"/>
      <c r="LJ50" s="71"/>
      <c r="LK50" s="71"/>
      <c r="LL50" s="71"/>
      <c r="LM50" s="71"/>
      <c r="LN50" s="71"/>
      <c r="LO50" s="71"/>
      <c r="LP50" s="71"/>
      <c r="LQ50" s="71"/>
      <c r="LR50" s="71"/>
      <c r="LS50" s="71"/>
      <c r="LT50" s="71"/>
      <c r="LU50" s="71"/>
      <c r="LV50" s="71"/>
      <c r="LW50" s="71"/>
      <c r="LX50" s="71"/>
      <c r="LY50" s="71"/>
      <c r="LZ50" s="71"/>
      <c r="MA50" s="71"/>
      <c r="MB50" s="71"/>
      <c r="MC50" s="71"/>
      <c r="MD50" s="71"/>
      <c r="ME50" s="71"/>
      <c r="MF50" s="71"/>
      <c r="MG50" s="71"/>
      <c r="MH50" s="71"/>
      <c r="MI50" s="71"/>
      <c r="MJ50" s="71"/>
      <c r="MK50" s="71"/>
      <c r="ML50" s="71"/>
      <c r="MM50" s="71"/>
      <c r="MN50" s="71"/>
      <c r="MO50" s="71"/>
      <c r="MP50" s="71"/>
      <c r="MQ50" s="71"/>
      <c r="MR50" s="71"/>
      <c r="MS50" s="71"/>
      <c r="MT50" s="71"/>
      <c r="MU50" s="71"/>
      <c r="MV50" s="71"/>
      <c r="MW50" s="71"/>
      <c r="MX50" s="71"/>
      <c r="MY50" s="71"/>
      <c r="MZ50" s="71"/>
      <c r="NA50" s="71"/>
      <c r="NB50" s="71"/>
      <c r="NC50" s="71"/>
      <c r="ND50" s="71"/>
      <c r="NE50" s="71"/>
      <c r="NF50" s="71"/>
      <c r="NG50" s="71"/>
      <c r="NH50" s="71"/>
      <c r="NI50" s="71"/>
      <c r="NJ50" s="71"/>
      <c r="NK50" s="71"/>
      <c r="NL50" s="71"/>
      <c r="NM50" s="71"/>
      <c r="NN50" s="71"/>
      <c r="NO50" s="71"/>
      <c r="NP50" s="71"/>
      <c r="NQ50" s="71"/>
      <c r="NR50" s="71"/>
      <c r="NS50" s="71"/>
      <c r="NT50" s="71"/>
      <c r="NU50" s="71"/>
      <c r="NV50" s="71"/>
      <c r="NW50" s="71"/>
      <c r="NX50" s="71"/>
      <c r="NY50" s="71"/>
      <c r="NZ50" s="71"/>
      <c r="OA50" s="71"/>
      <c r="OB50" s="71"/>
      <c r="OC50" s="71"/>
      <c r="OD50" s="71"/>
      <c r="OE50" s="71"/>
      <c r="OF50" s="71"/>
      <c r="OG50" s="71"/>
      <c r="OH50" s="71"/>
      <c r="OI50" s="71"/>
      <c r="OJ50" s="71"/>
      <c r="OK50" s="71"/>
      <c r="OL50" s="71"/>
      <c r="OM50" s="71"/>
      <c r="ON50" s="71"/>
      <c r="OO50" s="71"/>
      <c r="OP50" s="71"/>
      <c r="OQ50" s="71"/>
      <c r="OR50" s="71"/>
      <c r="OS50" s="71"/>
      <c r="OT50" s="71"/>
      <c r="OU50" s="71"/>
      <c r="OV50" s="71"/>
      <c r="OW50" s="71"/>
      <c r="OX50" s="71"/>
      <c r="OY50" s="71"/>
      <c r="OZ50" s="71"/>
      <c r="PA50" s="71"/>
      <c r="PB50" s="71"/>
      <c r="PC50" s="71"/>
      <c r="PD50" s="71"/>
      <c r="PE50" s="71"/>
      <c r="PF50" s="71"/>
      <c r="PG50" s="71"/>
      <c r="PH50" s="71"/>
      <c r="PI50" s="71"/>
      <c r="PJ50" s="71"/>
      <c r="PK50" s="71"/>
      <c r="PL50" s="71"/>
      <c r="PM50" s="71"/>
      <c r="PN50" s="71"/>
      <c r="PO50" s="71"/>
      <c r="PP50" s="71"/>
      <c r="PQ50" s="71"/>
      <c r="PR50" s="71"/>
      <c r="PS50" s="71"/>
      <c r="PT50" s="71"/>
      <c r="PU50" s="71"/>
      <c r="PV50" s="71"/>
      <c r="PW50" s="71"/>
      <c r="PX50" s="71"/>
      <c r="PY50" s="71"/>
      <c r="PZ50" s="71"/>
      <c r="QA50" s="71"/>
      <c r="QB50" s="71"/>
      <c r="QC50" s="71"/>
      <c r="QD50" s="71"/>
      <c r="QE50" s="71"/>
      <c r="QF50" s="71"/>
      <c r="QG50" s="71"/>
      <c r="QH50" s="71"/>
      <c r="QI50" s="71"/>
      <c r="QJ50" s="71"/>
      <c r="QK50" s="71"/>
      <c r="QL50" s="71"/>
      <c r="QM50" s="71"/>
      <c r="QN50" s="71"/>
      <c r="QO50" s="71"/>
      <c r="QP50" s="71"/>
      <c r="QQ50" s="71"/>
      <c r="QR50" s="71"/>
      <c r="QS50" s="71"/>
      <c r="QT50" s="71"/>
      <c r="QU50" s="71"/>
      <c r="QV50" s="71"/>
      <c r="QW50" s="71"/>
      <c r="QX50" s="71"/>
      <c r="QY50" s="71"/>
      <c r="QZ50" s="71"/>
      <c r="RA50" s="71"/>
      <c r="RB50" s="71"/>
      <c r="RC50" s="71"/>
      <c r="RD50" s="71"/>
      <c r="RE50" s="71"/>
      <c r="RF50" s="71"/>
      <c r="RG50" s="71"/>
      <c r="RH50" s="71"/>
      <c r="RI50" s="71"/>
      <c r="RJ50" s="71"/>
      <c r="RK50" s="71"/>
      <c r="RL50" s="71"/>
      <c r="RM50" s="71"/>
      <c r="RN50" s="71"/>
      <c r="RO50" s="71"/>
      <c r="RP50" s="71"/>
      <c r="RQ50" s="71"/>
      <c r="RR50" s="71"/>
      <c r="RS50" s="71"/>
      <c r="RT50" s="71"/>
      <c r="RU50" s="71"/>
    </row>
    <row r="51" spans="1:489" s="71" customFormat="1" ht="18.5" thickBot="1">
      <c r="A51" s="72"/>
      <c r="B51" s="60">
        <v>36</v>
      </c>
      <c r="C51" s="156">
        <v>43868</v>
      </c>
      <c r="D51" s="157"/>
      <c r="E51" s="63">
        <v>2852</v>
      </c>
      <c r="F51" s="158" t="s">
        <v>81</v>
      </c>
      <c r="G51" s="158"/>
      <c r="H51" s="158"/>
      <c r="I51" s="158"/>
      <c r="J51" s="158"/>
      <c r="K51" s="158"/>
      <c r="L51" s="158"/>
      <c r="M51" s="158"/>
      <c r="N51" s="159" t="s">
        <v>42</v>
      </c>
      <c r="O51" s="159"/>
      <c r="P51" s="159"/>
      <c r="Q51" s="159"/>
      <c r="R51" s="160" t="s">
        <v>43</v>
      </c>
      <c r="S51" s="160"/>
      <c r="T51" s="160"/>
      <c r="U51" s="161">
        <v>744.14</v>
      </c>
      <c r="V51" s="162"/>
      <c r="W51" s="64">
        <f>SUM(U35:V51)</f>
        <v>12264.139999999996</v>
      </c>
    </row>
    <row r="52" spans="1:489" s="69" customFormat="1" ht="14.5" thickBot="1">
      <c r="A52" s="68"/>
      <c r="B52" s="60">
        <v>37</v>
      </c>
      <c r="C52" s="163">
        <v>43871</v>
      </c>
      <c r="D52" s="164"/>
      <c r="E52" s="76">
        <v>3666</v>
      </c>
      <c r="F52" s="165" t="s">
        <v>82</v>
      </c>
      <c r="G52" s="165"/>
      <c r="H52" s="165"/>
      <c r="I52" s="165"/>
      <c r="J52" s="165"/>
      <c r="K52" s="165"/>
      <c r="L52" s="165"/>
      <c r="M52" s="165"/>
      <c r="N52" s="166" t="s">
        <v>42</v>
      </c>
      <c r="O52" s="166"/>
      <c r="P52" s="166"/>
      <c r="Q52" s="166"/>
      <c r="R52" s="167" t="s">
        <v>43</v>
      </c>
      <c r="S52" s="167"/>
      <c r="T52" s="167"/>
      <c r="U52" s="168">
        <v>200</v>
      </c>
      <c r="V52" s="169"/>
      <c r="W52" s="74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/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71"/>
      <c r="JM52" s="71"/>
      <c r="JN52" s="71"/>
      <c r="JO52" s="71"/>
      <c r="JP52" s="71"/>
      <c r="JQ52" s="71"/>
      <c r="JR52" s="71"/>
      <c r="JS52" s="71"/>
      <c r="JT52" s="71"/>
      <c r="JU52" s="71"/>
      <c r="JV52" s="71"/>
      <c r="JW52" s="71"/>
      <c r="JX52" s="71"/>
      <c r="JY52" s="71"/>
      <c r="JZ52" s="71"/>
      <c r="KA52" s="71"/>
      <c r="KB52" s="71"/>
      <c r="KC52" s="71"/>
      <c r="KD52" s="71"/>
      <c r="KE52" s="71"/>
      <c r="KF52" s="71"/>
      <c r="KG52" s="71"/>
      <c r="KH52" s="71"/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/>
      <c r="KW52" s="71"/>
      <c r="KX52" s="71"/>
      <c r="KY52" s="71"/>
      <c r="KZ52" s="71"/>
      <c r="LA52" s="71"/>
      <c r="LB52" s="71"/>
      <c r="LC52" s="71"/>
      <c r="LD52" s="71"/>
      <c r="LE52" s="71"/>
      <c r="LF52" s="71"/>
      <c r="LG52" s="71"/>
      <c r="LH52" s="71"/>
      <c r="LI52" s="71"/>
      <c r="LJ52" s="71"/>
      <c r="LK52" s="71"/>
      <c r="LL52" s="71"/>
      <c r="LM52" s="71"/>
      <c r="LN52" s="71"/>
      <c r="LO52" s="71"/>
      <c r="LP52" s="71"/>
      <c r="LQ52" s="71"/>
      <c r="LR52" s="71"/>
      <c r="LS52" s="71"/>
      <c r="LT52" s="71"/>
      <c r="LU52" s="71"/>
      <c r="LV52" s="71"/>
      <c r="LW52" s="71"/>
      <c r="LX52" s="71"/>
      <c r="LY52" s="71"/>
      <c r="LZ52" s="71"/>
      <c r="MA52" s="71"/>
      <c r="MB52" s="71"/>
      <c r="MC52" s="71"/>
      <c r="MD52" s="71"/>
      <c r="ME52" s="71"/>
      <c r="MF52" s="71"/>
      <c r="MG52" s="71"/>
      <c r="MH52" s="71"/>
      <c r="MI52" s="71"/>
      <c r="MJ52" s="71"/>
      <c r="MK52" s="71"/>
      <c r="ML52" s="71"/>
      <c r="MM52" s="71"/>
      <c r="MN52" s="71"/>
      <c r="MO52" s="71"/>
      <c r="MP52" s="71"/>
      <c r="MQ52" s="71"/>
      <c r="MR52" s="71"/>
      <c r="MS52" s="71"/>
      <c r="MT52" s="71"/>
      <c r="MU52" s="71"/>
      <c r="MV52" s="71"/>
      <c r="MW52" s="71"/>
      <c r="MX52" s="71"/>
      <c r="MY52" s="71"/>
      <c r="MZ52" s="71"/>
      <c r="NA52" s="71"/>
      <c r="NB52" s="71"/>
      <c r="NC52" s="71"/>
      <c r="ND52" s="71"/>
      <c r="NE52" s="71"/>
      <c r="NF52" s="71"/>
      <c r="NG52" s="71"/>
      <c r="NH52" s="71"/>
      <c r="NI52" s="71"/>
      <c r="NJ52" s="71"/>
      <c r="NK52" s="71"/>
      <c r="NL52" s="71"/>
      <c r="NM52" s="71"/>
      <c r="NN52" s="71"/>
      <c r="NO52" s="71"/>
      <c r="NP52" s="71"/>
      <c r="NQ52" s="71"/>
      <c r="NR52" s="71"/>
      <c r="NS52" s="71"/>
      <c r="NT52" s="71"/>
      <c r="NU52" s="71"/>
      <c r="NV52" s="71"/>
      <c r="NW52" s="71"/>
      <c r="NX52" s="71"/>
      <c r="NY52" s="71"/>
      <c r="NZ52" s="71"/>
      <c r="OA52" s="71"/>
      <c r="OB52" s="71"/>
      <c r="OC52" s="71"/>
      <c r="OD52" s="71"/>
      <c r="OE52" s="71"/>
      <c r="OF52" s="71"/>
      <c r="OG52" s="71"/>
      <c r="OH52" s="71"/>
      <c r="OI52" s="71"/>
      <c r="OJ52" s="71"/>
      <c r="OK52" s="71"/>
      <c r="OL52" s="71"/>
      <c r="OM52" s="71"/>
      <c r="ON52" s="71"/>
      <c r="OO52" s="71"/>
      <c r="OP52" s="71"/>
      <c r="OQ52" s="71"/>
      <c r="OR52" s="71"/>
      <c r="OS52" s="71"/>
      <c r="OT52" s="71"/>
      <c r="OU52" s="71"/>
      <c r="OV52" s="71"/>
      <c r="OW52" s="71"/>
      <c r="OX52" s="71"/>
      <c r="OY52" s="71"/>
      <c r="OZ52" s="71"/>
      <c r="PA52" s="71"/>
      <c r="PB52" s="71"/>
      <c r="PC52" s="71"/>
      <c r="PD52" s="71"/>
      <c r="PE52" s="71"/>
      <c r="PF52" s="71"/>
      <c r="PG52" s="71"/>
      <c r="PH52" s="71"/>
      <c r="PI52" s="71"/>
      <c r="PJ52" s="71"/>
      <c r="PK52" s="71"/>
      <c r="PL52" s="71"/>
      <c r="PM52" s="71"/>
      <c r="PN52" s="71"/>
      <c r="PO52" s="71"/>
      <c r="PP52" s="71"/>
      <c r="PQ52" s="71"/>
      <c r="PR52" s="71"/>
      <c r="PS52" s="71"/>
      <c r="PT52" s="71"/>
      <c r="PU52" s="71"/>
      <c r="PV52" s="71"/>
      <c r="PW52" s="71"/>
      <c r="PX52" s="71"/>
      <c r="PY52" s="71"/>
      <c r="PZ52" s="71"/>
      <c r="QA52" s="71"/>
      <c r="QB52" s="71"/>
      <c r="QC52" s="71"/>
      <c r="QD52" s="71"/>
      <c r="QE52" s="71"/>
      <c r="QF52" s="71"/>
      <c r="QG52" s="71"/>
      <c r="QH52" s="71"/>
      <c r="QI52" s="71"/>
      <c r="QJ52" s="71"/>
      <c r="QK52" s="71"/>
      <c r="QL52" s="71"/>
      <c r="QM52" s="71"/>
      <c r="QN52" s="71"/>
      <c r="QO52" s="71"/>
      <c r="QP52" s="71"/>
      <c r="QQ52" s="71"/>
      <c r="QR52" s="71"/>
      <c r="QS52" s="71"/>
      <c r="QT52" s="71"/>
      <c r="QU52" s="71"/>
      <c r="QV52" s="71"/>
      <c r="QW52" s="71"/>
      <c r="QX52" s="71"/>
      <c r="QY52" s="71"/>
      <c r="QZ52" s="71"/>
      <c r="RA52" s="71"/>
      <c r="RB52" s="71"/>
      <c r="RC52" s="71"/>
      <c r="RD52" s="71"/>
      <c r="RE52" s="71"/>
      <c r="RF52" s="71"/>
      <c r="RG52" s="71"/>
      <c r="RH52" s="71"/>
      <c r="RI52" s="71"/>
      <c r="RJ52" s="71"/>
      <c r="RK52" s="71"/>
      <c r="RL52" s="71"/>
      <c r="RM52" s="71"/>
      <c r="RN52" s="71"/>
      <c r="RO52" s="71"/>
      <c r="RP52" s="71"/>
      <c r="RQ52" s="71"/>
      <c r="RR52" s="71"/>
      <c r="RS52" s="71"/>
      <c r="RT52" s="71"/>
      <c r="RU52" s="71"/>
    </row>
    <row r="53" spans="1:489" s="69" customFormat="1" ht="14.5" thickBot="1">
      <c r="A53" s="68"/>
      <c r="B53" s="60">
        <v>38</v>
      </c>
      <c r="C53" s="147">
        <v>43871</v>
      </c>
      <c r="D53" s="148"/>
      <c r="E53" s="77">
        <v>3666</v>
      </c>
      <c r="F53" s="149" t="s">
        <v>83</v>
      </c>
      <c r="G53" s="149"/>
      <c r="H53" s="149"/>
      <c r="I53" s="149"/>
      <c r="J53" s="149"/>
      <c r="K53" s="149"/>
      <c r="L53" s="149"/>
      <c r="M53" s="149"/>
      <c r="N53" s="150" t="s">
        <v>42</v>
      </c>
      <c r="O53" s="150"/>
      <c r="P53" s="150"/>
      <c r="Q53" s="150"/>
      <c r="R53" s="151" t="s">
        <v>43</v>
      </c>
      <c r="S53" s="151"/>
      <c r="T53" s="151"/>
      <c r="U53" s="152">
        <v>462</v>
      </c>
      <c r="V53" s="153"/>
      <c r="W53" s="78">
        <f>SUM(U52:V53)</f>
        <v>662</v>
      </c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  <c r="IT53" s="71"/>
      <c r="IU53" s="71"/>
      <c r="IV53" s="71"/>
      <c r="IW53" s="71"/>
      <c r="IX53" s="71"/>
      <c r="IY53" s="71"/>
      <c r="IZ53" s="71"/>
      <c r="JA53" s="71"/>
      <c r="JB53" s="71"/>
      <c r="JC53" s="71"/>
      <c r="JD53" s="71"/>
      <c r="JE53" s="71"/>
      <c r="JF53" s="71"/>
      <c r="JG53" s="71"/>
      <c r="JH53" s="71"/>
      <c r="JI53" s="71"/>
      <c r="JJ53" s="71"/>
      <c r="JK53" s="71"/>
      <c r="JL53" s="71"/>
      <c r="JM53" s="71"/>
      <c r="JN53" s="71"/>
      <c r="JO53" s="71"/>
      <c r="JP53" s="71"/>
      <c r="JQ53" s="71"/>
      <c r="JR53" s="71"/>
      <c r="JS53" s="71"/>
      <c r="JT53" s="71"/>
      <c r="JU53" s="71"/>
      <c r="JV53" s="71"/>
      <c r="JW53" s="71"/>
      <c r="JX53" s="71"/>
      <c r="JY53" s="71"/>
      <c r="JZ53" s="71"/>
      <c r="KA53" s="71"/>
      <c r="KB53" s="71"/>
      <c r="KC53" s="71"/>
      <c r="KD53" s="71"/>
      <c r="KE53" s="71"/>
      <c r="KF53" s="71"/>
      <c r="KG53" s="71"/>
      <c r="KH53" s="71"/>
      <c r="KI53" s="71"/>
      <c r="KJ53" s="71"/>
      <c r="KK53" s="71"/>
      <c r="KL53" s="71"/>
      <c r="KM53" s="71"/>
      <c r="KN53" s="71"/>
      <c r="KO53" s="71"/>
      <c r="KP53" s="71"/>
      <c r="KQ53" s="71"/>
      <c r="KR53" s="71"/>
      <c r="KS53" s="71"/>
      <c r="KT53" s="71"/>
      <c r="KU53" s="71"/>
      <c r="KV53" s="71"/>
      <c r="KW53" s="71"/>
      <c r="KX53" s="71"/>
      <c r="KY53" s="71"/>
      <c r="KZ53" s="71"/>
      <c r="LA53" s="71"/>
      <c r="LB53" s="71"/>
      <c r="LC53" s="71"/>
      <c r="LD53" s="71"/>
      <c r="LE53" s="71"/>
      <c r="LF53" s="71"/>
      <c r="LG53" s="71"/>
      <c r="LH53" s="71"/>
      <c r="LI53" s="71"/>
      <c r="LJ53" s="71"/>
      <c r="LK53" s="71"/>
      <c r="LL53" s="71"/>
      <c r="LM53" s="71"/>
      <c r="LN53" s="71"/>
      <c r="LO53" s="71"/>
      <c r="LP53" s="71"/>
      <c r="LQ53" s="71"/>
      <c r="LR53" s="71"/>
      <c r="LS53" s="71"/>
      <c r="LT53" s="71"/>
      <c r="LU53" s="71"/>
      <c r="LV53" s="71"/>
      <c r="LW53" s="71"/>
      <c r="LX53" s="71"/>
      <c r="LY53" s="71"/>
      <c r="LZ53" s="71"/>
      <c r="MA53" s="71"/>
      <c r="MB53" s="71"/>
      <c r="MC53" s="71"/>
      <c r="MD53" s="71"/>
      <c r="ME53" s="71"/>
      <c r="MF53" s="71"/>
      <c r="MG53" s="71"/>
      <c r="MH53" s="71"/>
      <c r="MI53" s="71"/>
      <c r="MJ53" s="71"/>
      <c r="MK53" s="71"/>
      <c r="ML53" s="71"/>
      <c r="MM53" s="71"/>
      <c r="MN53" s="71"/>
      <c r="MO53" s="71"/>
      <c r="MP53" s="71"/>
      <c r="MQ53" s="71"/>
      <c r="MR53" s="71"/>
      <c r="MS53" s="71"/>
      <c r="MT53" s="71"/>
      <c r="MU53" s="71"/>
      <c r="MV53" s="71"/>
      <c r="MW53" s="71"/>
      <c r="MX53" s="71"/>
      <c r="MY53" s="71"/>
      <c r="MZ53" s="71"/>
      <c r="NA53" s="71"/>
      <c r="NB53" s="71"/>
      <c r="NC53" s="71"/>
      <c r="ND53" s="71"/>
      <c r="NE53" s="71"/>
      <c r="NF53" s="71"/>
      <c r="NG53" s="71"/>
      <c r="NH53" s="71"/>
      <c r="NI53" s="71"/>
      <c r="NJ53" s="71"/>
      <c r="NK53" s="71"/>
      <c r="NL53" s="71"/>
      <c r="NM53" s="71"/>
      <c r="NN53" s="71"/>
      <c r="NO53" s="71"/>
      <c r="NP53" s="71"/>
      <c r="NQ53" s="71"/>
      <c r="NR53" s="71"/>
      <c r="NS53" s="71"/>
      <c r="NT53" s="71"/>
      <c r="NU53" s="71"/>
      <c r="NV53" s="71"/>
      <c r="NW53" s="71"/>
      <c r="NX53" s="71"/>
      <c r="NY53" s="71"/>
      <c r="NZ53" s="71"/>
      <c r="OA53" s="71"/>
      <c r="OB53" s="71"/>
      <c r="OC53" s="71"/>
      <c r="OD53" s="71"/>
      <c r="OE53" s="71"/>
      <c r="OF53" s="71"/>
      <c r="OG53" s="71"/>
      <c r="OH53" s="71"/>
      <c r="OI53" s="71"/>
      <c r="OJ53" s="71"/>
      <c r="OK53" s="71"/>
      <c r="OL53" s="71"/>
      <c r="OM53" s="71"/>
      <c r="ON53" s="71"/>
      <c r="OO53" s="71"/>
      <c r="OP53" s="71"/>
      <c r="OQ53" s="71"/>
      <c r="OR53" s="71"/>
      <c r="OS53" s="71"/>
      <c r="OT53" s="71"/>
      <c r="OU53" s="71"/>
      <c r="OV53" s="71"/>
      <c r="OW53" s="71"/>
      <c r="OX53" s="71"/>
      <c r="OY53" s="71"/>
      <c r="OZ53" s="71"/>
      <c r="PA53" s="71"/>
      <c r="PB53" s="71"/>
      <c r="PC53" s="71"/>
      <c r="PD53" s="71"/>
      <c r="PE53" s="71"/>
      <c r="PF53" s="71"/>
      <c r="PG53" s="71"/>
      <c r="PH53" s="71"/>
      <c r="PI53" s="71"/>
      <c r="PJ53" s="71"/>
      <c r="PK53" s="71"/>
      <c r="PL53" s="71"/>
      <c r="PM53" s="71"/>
      <c r="PN53" s="71"/>
      <c r="PO53" s="71"/>
      <c r="PP53" s="71"/>
      <c r="PQ53" s="71"/>
      <c r="PR53" s="71"/>
      <c r="PS53" s="71"/>
      <c r="PT53" s="71"/>
      <c r="PU53" s="71"/>
      <c r="PV53" s="71"/>
      <c r="PW53" s="71"/>
      <c r="PX53" s="71"/>
      <c r="PY53" s="71"/>
      <c r="PZ53" s="71"/>
      <c r="QA53" s="71"/>
      <c r="QB53" s="71"/>
      <c r="QC53" s="71"/>
      <c r="QD53" s="71"/>
      <c r="QE53" s="71"/>
      <c r="QF53" s="71"/>
      <c r="QG53" s="71"/>
      <c r="QH53" s="71"/>
      <c r="QI53" s="71"/>
      <c r="QJ53" s="71"/>
      <c r="QK53" s="71"/>
      <c r="QL53" s="71"/>
      <c r="QM53" s="71"/>
      <c r="QN53" s="71"/>
      <c r="QO53" s="71"/>
      <c r="QP53" s="71"/>
      <c r="QQ53" s="71"/>
      <c r="QR53" s="71"/>
      <c r="QS53" s="71"/>
      <c r="QT53" s="71"/>
      <c r="QU53" s="71"/>
      <c r="QV53" s="71"/>
      <c r="QW53" s="71"/>
      <c r="QX53" s="71"/>
      <c r="QY53" s="71"/>
      <c r="QZ53" s="71"/>
      <c r="RA53" s="71"/>
      <c r="RB53" s="71"/>
      <c r="RC53" s="71"/>
      <c r="RD53" s="71"/>
      <c r="RE53" s="71"/>
      <c r="RF53" s="71"/>
      <c r="RG53" s="71"/>
      <c r="RH53" s="71"/>
      <c r="RI53" s="71"/>
      <c r="RJ53" s="71"/>
      <c r="RK53" s="71"/>
      <c r="RL53" s="71"/>
      <c r="RM53" s="71"/>
      <c r="RN53" s="71"/>
      <c r="RO53" s="71"/>
      <c r="RP53" s="71"/>
      <c r="RQ53" s="71"/>
      <c r="RR53" s="71"/>
      <c r="RS53" s="71"/>
      <c r="RT53" s="71"/>
      <c r="RU53" s="71"/>
    </row>
    <row r="54" spans="1:489" s="69" customFormat="1">
      <c r="A54" s="68"/>
      <c r="B54" s="60">
        <v>39</v>
      </c>
      <c r="C54" s="137">
        <v>43878</v>
      </c>
      <c r="D54" s="138"/>
      <c r="E54" s="65">
        <v>21701</v>
      </c>
      <c r="F54" s="139" t="s">
        <v>84</v>
      </c>
      <c r="G54" s="139"/>
      <c r="H54" s="139"/>
      <c r="I54" s="139"/>
      <c r="J54" s="139"/>
      <c r="K54" s="139"/>
      <c r="L54" s="139"/>
      <c r="M54" s="139"/>
      <c r="N54" s="140">
        <v>43853</v>
      </c>
      <c r="O54" s="140"/>
      <c r="P54" s="140"/>
      <c r="Q54" s="140"/>
      <c r="R54" s="141" t="s">
        <v>59</v>
      </c>
      <c r="S54" s="141"/>
      <c r="T54" s="141"/>
      <c r="U54" s="154">
        <v>153.22</v>
      </c>
      <c r="V54" s="155"/>
      <c r="W54" s="79"/>
      <c r="X54" s="71"/>
      <c r="Y54" s="71"/>
      <c r="Z54" s="71"/>
      <c r="AA54" s="71"/>
      <c r="AB54" s="71"/>
      <c r="AC54" s="80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  <c r="IT54" s="71"/>
      <c r="IU54" s="71"/>
      <c r="IV54" s="71"/>
      <c r="IW54" s="71"/>
      <c r="IX54" s="71"/>
      <c r="IY54" s="71"/>
      <c r="IZ54" s="71"/>
      <c r="JA54" s="71"/>
      <c r="JB54" s="71"/>
      <c r="JC54" s="71"/>
      <c r="JD54" s="71"/>
      <c r="JE54" s="71"/>
      <c r="JF54" s="71"/>
      <c r="JG54" s="71"/>
      <c r="JH54" s="71"/>
      <c r="JI54" s="71"/>
      <c r="JJ54" s="71"/>
      <c r="JK54" s="71"/>
      <c r="JL54" s="71"/>
      <c r="JM54" s="71"/>
      <c r="JN54" s="71"/>
      <c r="JO54" s="71"/>
      <c r="JP54" s="71"/>
      <c r="JQ54" s="71"/>
      <c r="JR54" s="71"/>
      <c r="JS54" s="71"/>
      <c r="JT54" s="71"/>
      <c r="JU54" s="71"/>
      <c r="JV54" s="71"/>
      <c r="JW54" s="71"/>
      <c r="JX54" s="71"/>
      <c r="JY54" s="71"/>
      <c r="JZ54" s="71"/>
      <c r="KA54" s="71"/>
      <c r="KB54" s="71"/>
      <c r="KC54" s="71"/>
      <c r="KD54" s="71"/>
      <c r="KE54" s="71"/>
      <c r="KF54" s="71"/>
      <c r="KG54" s="71"/>
      <c r="KH54" s="71"/>
      <c r="KI54" s="71"/>
      <c r="KJ54" s="71"/>
      <c r="KK54" s="71"/>
      <c r="KL54" s="71"/>
      <c r="KM54" s="71"/>
      <c r="KN54" s="71"/>
      <c r="KO54" s="71"/>
      <c r="KP54" s="71"/>
      <c r="KQ54" s="71"/>
      <c r="KR54" s="71"/>
      <c r="KS54" s="71"/>
      <c r="KT54" s="71"/>
      <c r="KU54" s="71"/>
      <c r="KV54" s="71"/>
      <c r="KW54" s="71"/>
      <c r="KX54" s="71"/>
      <c r="KY54" s="71"/>
      <c r="KZ54" s="71"/>
      <c r="LA54" s="71"/>
      <c r="LB54" s="71"/>
      <c r="LC54" s="71"/>
      <c r="LD54" s="71"/>
      <c r="LE54" s="71"/>
      <c r="LF54" s="71"/>
      <c r="LG54" s="71"/>
      <c r="LH54" s="71"/>
      <c r="LI54" s="71"/>
      <c r="LJ54" s="71"/>
      <c r="LK54" s="71"/>
      <c r="LL54" s="71"/>
      <c r="LM54" s="71"/>
      <c r="LN54" s="71"/>
      <c r="LO54" s="71"/>
      <c r="LP54" s="71"/>
      <c r="LQ54" s="71"/>
      <c r="LR54" s="71"/>
      <c r="LS54" s="71"/>
      <c r="LT54" s="71"/>
      <c r="LU54" s="71"/>
      <c r="LV54" s="71"/>
      <c r="LW54" s="71"/>
      <c r="LX54" s="71"/>
      <c r="LY54" s="71"/>
      <c r="LZ54" s="71"/>
      <c r="MA54" s="71"/>
      <c r="MB54" s="71"/>
      <c r="MC54" s="71"/>
      <c r="MD54" s="71"/>
      <c r="ME54" s="71"/>
      <c r="MF54" s="71"/>
      <c r="MG54" s="71"/>
      <c r="MH54" s="71"/>
      <c r="MI54" s="71"/>
      <c r="MJ54" s="71"/>
      <c r="MK54" s="71"/>
      <c r="ML54" s="71"/>
      <c r="MM54" s="71"/>
      <c r="MN54" s="71"/>
      <c r="MO54" s="71"/>
      <c r="MP54" s="71"/>
      <c r="MQ54" s="71"/>
      <c r="MR54" s="71"/>
      <c r="MS54" s="71"/>
      <c r="MT54" s="71"/>
      <c r="MU54" s="71"/>
      <c r="MV54" s="71"/>
      <c r="MW54" s="71"/>
      <c r="MX54" s="71"/>
      <c r="MY54" s="71"/>
      <c r="MZ54" s="71"/>
      <c r="NA54" s="71"/>
      <c r="NB54" s="71"/>
      <c r="NC54" s="71"/>
      <c r="ND54" s="71"/>
      <c r="NE54" s="71"/>
      <c r="NF54" s="71"/>
      <c r="NG54" s="71"/>
      <c r="NH54" s="71"/>
      <c r="NI54" s="71"/>
      <c r="NJ54" s="71"/>
      <c r="NK54" s="71"/>
      <c r="NL54" s="71"/>
      <c r="NM54" s="71"/>
      <c r="NN54" s="71"/>
      <c r="NO54" s="71"/>
      <c r="NP54" s="71"/>
      <c r="NQ54" s="71"/>
      <c r="NR54" s="71"/>
      <c r="NS54" s="71"/>
      <c r="NT54" s="71"/>
      <c r="NU54" s="71"/>
      <c r="NV54" s="71"/>
      <c r="NW54" s="71"/>
      <c r="NX54" s="71"/>
      <c r="NY54" s="71"/>
      <c r="NZ54" s="71"/>
      <c r="OA54" s="71"/>
      <c r="OB54" s="71"/>
      <c r="OC54" s="71"/>
      <c r="OD54" s="71"/>
      <c r="OE54" s="71"/>
      <c r="OF54" s="71"/>
      <c r="OG54" s="71"/>
      <c r="OH54" s="71"/>
      <c r="OI54" s="71"/>
      <c r="OJ54" s="71"/>
      <c r="OK54" s="71"/>
      <c r="OL54" s="71"/>
      <c r="OM54" s="71"/>
      <c r="ON54" s="71"/>
      <c r="OO54" s="71"/>
      <c r="OP54" s="71"/>
      <c r="OQ54" s="71"/>
      <c r="OR54" s="71"/>
      <c r="OS54" s="71"/>
      <c r="OT54" s="71"/>
      <c r="OU54" s="71"/>
      <c r="OV54" s="71"/>
      <c r="OW54" s="71"/>
      <c r="OX54" s="71"/>
      <c r="OY54" s="71"/>
      <c r="OZ54" s="71"/>
      <c r="PA54" s="71"/>
      <c r="PB54" s="71"/>
      <c r="PC54" s="71"/>
      <c r="PD54" s="71"/>
      <c r="PE54" s="71"/>
      <c r="PF54" s="71"/>
      <c r="PG54" s="71"/>
      <c r="PH54" s="71"/>
      <c r="PI54" s="71"/>
      <c r="PJ54" s="71"/>
      <c r="PK54" s="71"/>
      <c r="PL54" s="71"/>
      <c r="PM54" s="71"/>
      <c r="PN54" s="71"/>
      <c r="PO54" s="71"/>
      <c r="PP54" s="71"/>
      <c r="PQ54" s="71"/>
      <c r="PR54" s="71"/>
      <c r="PS54" s="71"/>
      <c r="PT54" s="71"/>
      <c r="PU54" s="71"/>
      <c r="PV54" s="71"/>
      <c r="PW54" s="71"/>
      <c r="PX54" s="71"/>
      <c r="PY54" s="71"/>
      <c r="PZ54" s="71"/>
      <c r="QA54" s="71"/>
      <c r="QB54" s="71"/>
      <c r="QC54" s="71"/>
      <c r="QD54" s="71"/>
      <c r="QE54" s="71"/>
      <c r="QF54" s="71"/>
      <c r="QG54" s="71"/>
      <c r="QH54" s="71"/>
      <c r="QI54" s="71"/>
      <c r="QJ54" s="71"/>
      <c r="QK54" s="71"/>
      <c r="QL54" s="71"/>
      <c r="QM54" s="71"/>
      <c r="QN54" s="71"/>
      <c r="QO54" s="71"/>
      <c r="QP54" s="71"/>
      <c r="QQ54" s="71"/>
      <c r="QR54" s="71"/>
      <c r="QS54" s="71"/>
      <c r="QT54" s="71"/>
      <c r="QU54" s="71"/>
      <c r="QV54" s="71"/>
      <c r="QW54" s="71"/>
      <c r="QX54" s="71"/>
      <c r="QY54" s="71"/>
      <c r="QZ54" s="71"/>
      <c r="RA54" s="71"/>
      <c r="RB54" s="71"/>
      <c r="RC54" s="71"/>
      <c r="RD54" s="71"/>
      <c r="RE54" s="71"/>
      <c r="RF54" s="71"/>
      <c r="RG54" s="71"/>
      <c r="RH54" s="71"/>
      <c r="RI54" s="71"/>
      <c r="RJ54" s="71"/>
      <c r="RK54" s="71"/>
      <c r="RL54" s="71"/>
      <c r="RM54" s="71"/>
      <c r="RN54" s="71"/>
      <c r="RO54" s="71"/>
      <c r="RP54" s="71"/>
      <c r="RQ54" s="71"/>
      <c r="RR54" s="71"/>
      <c r="RS54" s="71"/>
      <c r="RT54" s="71"/>
      <c r="RU54" s="71"/>
    </row>
    <row r="55" spans="1:489" s="69" customFormat="1" ht="14">
      <c r="A55" s="68"/>
      <c r="B55" s="60">
        <v>40</v>
      </c>
      <c r="C55" s="137">
        <v>43882</v>
      </c>
      <c r="D55" s="138"/>
      <c r="E55" s="65">
        <v>22101</v>
      </c>
      <c r="F55" s="139" t="s">
        <v>85</v>
      </c>
      <c r="G55" s="139"/>
      <c r="H55" s="139"/>
      <c r="I55" s="139"/>
      <c r="J55" s="139"/>
      <c r="K55" s="139"/>
      <c r="L55" s="139"/>
      <c r="M55" s="139"/>
      <c r="N55" s="140">
        <v>43884</v>
      </c>
      <c r="O55" s="140"/>
      <c r="P55" s="140"/>
      <c r="Q55" s="140"/>
      <c r="R55" s="141" t="s">
        <v>57</v>
      </c>
      <c r="S55" s="141"/>
      <c r="T55" s="141"/>
      <c r="U55" s="130">
        <v>458.45</v>
      </c>
      <c r="V55" s="131"/>
      <c r="W55" s="8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  <c r="IV55" s="71"/>
      <c r="IW55" s="71"/>
      <c r="IX55" s="71"/>
      <c r="IY55" s="71"/>
      <c r="IZ55" s="71"/>
      <c r="JA55" s="71"/>
      <c r="JB55" s="71"/>
      <c r="JC55" s="71"/>
      <c r="JD55" s="71"/>
      <c r="JE55" s="71"/>
      <c r="JF55" s="71"/>
      <c r="JG55" s="71"/>
      <c r="JH55" s="71"/>
      <c r="JI55" s="71"/>
      <c r="JJ55" s="71"/>
      <c r="JK55" s="71"/>
      <c r="JL55" s="71"/>
      <c r="JM55" s="71"/>
      <c r="JN55" s="71"/>
      <c r="JO55" s="71"/>
      <c r="JP55" s="71"/>
      <c r="JQ55" s="71"/>
      <c r="JR55" s="71"/>
      <c r="JS55" s="71"/>
      <c r="JT55" s="71"/>
      <c r="JU55" s="71"/>
      <c r="JV55" s="71"/>
      <c r="JW55" s="71"/>
      <c r="JX55" s="71"/>
      <c r="JY55" s="71"/>
      <c r="JZ55" s="71"/>
      <c r="KA55" s="71"/>
      <c r="KB55" s="71"/>
      <c r="KC55" s="71"/>
      <c r="KD55" s="71"/>
      <c r="KE55" s="71"/>
      <c r="KF55" s="71"/>
      <c r="KG55" s="71"/>
      <c r="KH55" s="71"/>
      <c r="KI55" s="71"/>
      <c r="KJ55" s="71"/>
      <c r="KK55" s="71"/>
      <c r="KL55" s="71"/>
      <c r="KM55" s="71"/>
      <c r="KN55" s="71"/>
      <c r="KO55" s="71"/>
      <c r="KP55" s="71"/>
      <c r="KQ55" s="71"/>
      <c r="KR55" s="71"/>
      <c r="KS55" s="71"/>
      <c r="KT55" s="71"/>
      <c r="KU55" s="71"/>
      <c r="KV55" s="71"/>
      <c r="KW55" s="71"/>
      <c r="KX55" s="71"/>
      <c r="KY55" s="71"/>
      <c r="KZ55" s="71"/>
      <c r="LA55" s="71"/>
      <c r="LB55" s="71"/>
      <c r="LC55" s="71"/>
      <c r="LD55" s="71"/>
      <c r="LE55" s="71"/>
      <c r="LF55" s="71"/>
      <c r="LG55" s="71"/>
      <c r="LH55" s="71"/>
      <c r="LI55" s="71"/>
      <c r="LJ55" s="71"/>
      <c r="LK55" s="71"/>
      <c r="LL55" s="71"/>
      <c r="LM55" s="71"/>
      <c r="LN55" s="71"/>
      <c r="LO55" s="71"/>
      <c r="LP55" s="71"/>
      <c r="LQ55" s="71"/>
      <c r="LR55" s="71"/>
      <c r="LS55" s="71"/>
      <c r="LT55" s="71"/>
      <c r="LU55" s="71"/>
      <c r="LV55" s="71"/>
      <c r="LW55" s="71"/>
      <c r="LX55" s="71"/>
      <c r="LY55" s="71"/>
      <c r="LZ55" s="71"/>
      <c r="MA55" s="71"/>
      <c r="MB55" s="71"/>
      <c r="MC55" s="71"/>
      <c r="MD55" s="71"/>
      <c r="ME55" s="71"/>
      <c r="MF55" s="71"/>
      <c r="MG55" s="71"/>
      <c r="MH55" s="71"/>
      <c r="MI55" s="71"/>
      <c r="MJ55" s="71"/>
      <c r="MK55" s="71"/>
      <c r="ML55" s="71"/>
      <c r="MM55" s="71"/>
      <c r="MN55" s="71"/>
      <c r="MO55" s="71"/>
      <c r="MP55" s="71"/>
      <c r="MQ55" s="71"/>
      <c r="MR55" s="71"/>
      <c r="MS55" s="71"/>
      <c r="MT55" s="71"/>
      <c r="MU55" s="71"/>
      <c r="MV55" s="71"/>
      <c r="MW55" s="71"/>
      <c r="MX55" s="71"/>
      <c r="MY55" s="71"/>
      <c r="MZ55" s="71"/>
      <c r="NA55" s="71"/>
      <c r="NB55" s="71"/>
      <c r="NC55" s="71"/>
      <c r="ND55" s="71"/>
      <c r="NE55" s="71"/>
      <c r="NF55" s="71"/>
      <c r="NG55" s="71"/>
      <c r="NH55" s="71"/>
      <c r="NI55" s="71"/>
      <c r="NJ55" s="71"/>
      <c r="NK55" s="71"/>
      <c r="NL55" s="71"/>
      <c r="NM55" s="71"/>
      <c r="NN55" s="71"/>
      <c r="NO55" s="71"/>
      <c r="NP55" s="71"/>
      <c r="NQ55" s="71"/>
      <c r="NR55" s="71"/>
      <c r="NS55" s="71"/>
      <c r="NT55" s="71"/>
      <c r="NU55" s="71"/>
      <c r="NV55" s="71"/>
      <c r="NW55" s="71"/>
      <c r="NX55" s="71"/>
      <c r="NY55" s="71"/>
      <c r="NZ55" s="71"/>
      <c r="OA55" s="71"/>
      <c r="OB55" s="71"/>
      <c r="OC55" s="71"/>
      <c r="OD55" s="71"/>
      <c r="OE55" s="71"/>
      <c r="OF55" s="71"/>
      <c r="OG55" s="71"/>
      <c r="OH55" s="71"/>
      <c r="OI55" s="71"/>
      <c r="OJ55" s="71"/>
      <c r="OK55" s="71"/>
      <c r="OL55" s="71"/>
      <c r="OM55" s="71"/>
      <c r="ON55" s="71"/>
      <c r="OO55" s="71"/>
      <c r="OP55" s="71"/>
      <c r="OQ55" s="71"/>
      <c r="OR55" s="71"/>
      <c r="OS55" s="71"/>
      <c r="OT55" s="71"/>
      <c r="OU55" s="71"/>
      <c r="OV55" s="71"/>
      <c r="OW55" s="71"/>
      <c r="OX55" s="71"/>
      <c r="OY55" s="71"/>
      <c r="OZ55" s="71"/>
      <c r="PA55" s="71"/>
      <c r="PB55" s="71"/>
      <c r="PC55" s="71"/>
      <c r="PD55" s="71"/>
      <c r="PE55" s="71"/>
      <c r="PF55" s="71"/>
      <c r="PG55" s="71"/>
      <c r="PH55" s="71"/>
      <c r="PI55" s="71"/>
      <c r="PJ55" s="71"/>
      <c r="PK55" s="71"/>
      <c r="PL55" s="71"/>
      <c r="PM55" s="71"/>
      <c r="PN55" s="71"/>
      <c r="PO55" s="71"/>
      <c r="PP55" s="71"/>
      <c r="PQ55" s="71"/>
      <c r="PR55" s="71"/>
      <c r="PS55" s="71"/>
      <c r="PT55" s="71"/>
      <c r="PU55" s="71"/>
      <c r="PV55" s="71"/>
      <c r="PW55" s="71"/>
      <c r="PX55" s="71"/>
      <c r="PY55" s="71"/>
      <c r="PZ55" s="71"/>
      <c r="QA55" s="71"/>
      <c r="QB55" s="71"/>
      <c r="QC55" s="71"/>
      <c r="QD55" s="71"/>
      <c r="QE55" s="71"/>
      <c r="QF55" s="71"/>
      <c r="QG55" s="71"/>
      <c r="QH55" s="71"/>
      <c r="QI55" s="71"/>
      <c r="QJ55" s="71"/>
      <c r="QK55" s="71"/>
      <c r="QL55" s="71"/>
      <c r="QM55" s="71"/>
      <c r="QN55" s="71"/>
      <c r="QO55" s="71"/>
      <c r="QP55" s="71"/>
      <c r="QQ55" s="71"/>
      <c r="QR55" s="71"/>
      <c r="QS55" s="71"/>
      <c r="QT55" s="71"/>
      <c r="QU55" s="71"/>
      <c r="QV55" s="71"/>
      <c r="QW55" s="71"/>
      <c r="QX55" s="71"/>
      <c r="QY55" s="71"/>
      <c r="QZ55" s="71"/>
      <c r="RA55" s="71"/>
      <c r="RB55" s="71"/>
      <c r="RC55" s="71"/>
      <c r="RD55" s="71"/>
      <c r="RE55" s="71"/>
      <c r="RF55" s="71"/>
      <c r="RG55" s="71"/>
      <c r="RH55" s="71"/>
      <c r="RI55" s="71"/>
      <c r="RJ55" s="71"/>
      <c r="RK55" s="71"/>
      <c r="RL55" s="71"/>
      <c r="RM55" s="71"/>
      <c r="RN55" s="71"/>
      <c r="RO55" s="71"/>
      <c r="RP55" s="71"/>
      <c r="RQ55" s="71"/>
      <c r="RR55" s="71"/>
      <c r="RS55" s="71"/>
      <c r="RT55" s="71"/>
      <c r="RU55" s="71"/>
    </row>
    <row r="56" spans="1:489" s="69" customFormat="1" ht="14">
      <c r="A56" s="68"/>
      <c r="B56" s="60">
        <v>41</v>
      </c>
      <c r="C56" s="142">
        <v>43882</v>
      </c>
      <c r="D56" s="143"/>
      <c r="E56" s="67">
        <v>22102</v>
      </c>
      <c r="F56" s="144" t="s">
        <v>86</v>
      </c>
      <c r="G56" s="144"/>
      <c r="H56" s="144"/>
      <c r="I56" s="144"/>
      <c r="J56" s="144"/>
      <c r="K56" s="144"/>
      <c r="L56" s="144"/>
      <c r="M56" s="144"/>
      <c r="N56" s="145">
        <v>43880</v>
      </c>
      <c r="O56" s="145"/>
      <c r="P56" s="145"/>
      <c r="Q56" s="145"/>
      <c r="R56" s="146" t="s">
        <v>57</v>
      </c>
      <c r="S56" s="146"/>
      <c r="T56" s="146"/>
      <c r="U56" s="130">
        <v>185.81</v>
      </c>
      <c r="V56" s="13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  <c r="IR56" s="71"/>
      <c r="IS56" s="71"/>
      <c r="IT56" s="71"/>
      <c r="IU56" s="71"/>
      <c r="IV56" s="71"/>
      <c r="IW56" s="71"/>
      <c r="IX56" s="71"/>
      <c r="IY56" s="71"/>
      <c r="IZ56" s="71"/>
      <c r="JA56" s="71"/>
      <c r="JB56" s="71"/>
      <c r="JC56" s="71"/>
      <c r="JD56" s="71"/>
      <c r="JE56" s="71"/>
      <c r="JF56" s="71"/>
      <c r="JG56" s="71"/>
      <c r="JH56" s="71"/>
      <c r="JI56" s="71"/>
      <c r="JJ56" s="71"/>
      <c r="JK56" s="71"/>
      <c r="JL56" s="71"/>
      <c r="JM56" s="71"/>
      <c r="JN56" s="71"/>
      <c r="JO56" s="71"/>
      <c r="JP56" s="71"/>
      <c r="JQ56" s="71"/>
      <c r="JR56" s="71"/>
      <c r="JS56" s="71"/>
      <c r="JT56" s="71"/>
      <c r="JU56" s="71"/>
      <c r="JV56" s="71"/>
      <c r="JW56" s="71"/>
      <c r="JX56" s="71"/>
      <c r="JY56" s="71"/>
      <c r="JZ56" s="71"/>
      <c r="KA56" s="71"/>
      <c r="KB56" s="71"/>
      <c r="KC56" s="71"/>
      <c r="KD56" s="71"/>
      <c r="KE56" s="71"/>
      <c r="KF56" s="71"/>
      <c r="KG56" s="71"/>
      <c r="KH56" s="71"/>
      <c r="KI56" s="71"/>
      <c r="KJ56" s="71"/>
      <c r="KK56" s="71"/>
      <c r="KL56" s="71"/>
      <c r="KM56" s="71"/>
      <c r="KN56" s="71"/>
      <c r="KO56" s="71"/>
      <c r="KP56" s="71"/>
      <c r="KQ56" s="71"/>
      <c r="KR56" s="71"/>
      <c r="KS56" s="71"/>
      <c r="KT56" s="71"/>
      <c r="KU56" s="71"/>
      <c r="KV56" s="71"/>
      <c r="KW56" s="71"/>
      <c r="KX56" s="71"/>
      <c r="KY56" s="71"/>
      <c r="KZ56" s="71"/>
      <c r="LA56" s="71"/>
      <c r="LB56" s="71"/>
      <c r="LC56" s="71"/>
      <c r="LD56" s="71"/>
      <c r="LE56" s="71"/>
      <c r="LF56" s="71"/>
      <c r="LG56" s="71"/>
      <c r="LH56" s="71"/>
      <c r="LI56" s="71"/>
      <c r="LJ56" s="71"/>
      <c r="LK56" s="71"/>
      <c r="LL56" s="71"/>
      <c r="LM56" s="71"/>
      <c r="LN56" s="71"/>
      <c r="LO56" s="71"/>
      <c r="LP56" s="71"/>
      <c r="LQ56" s="71"/>
      <c r="LR56" s="71"/>
      <c r="LS56" s="71"/>
      <c r="LT56" s="71"/>
      <c r="LU56" s="71"/>
      <c r="LV56" s="71"/>
      <c r="LW56" s="71"/>
      <c r="LX56" s="71"/>
      <c r="LY56" s="71"/>
      <c r="LZ56" s="71"/>
      <c r="MA56" s="71"/>
      <c r="MB56" s="71"/>
      <c r="MC56" s="71"/>
      <c r="MD56" s="71"/>
      <c r="ME56" s="71"/>
      <c r="MF56" s="71"/>
      <c r="MG56" s="71"/>
      <c r="MH56" s="71"/>
      <c r="MI56" s="71"/>
      <c r="MJ56" s="71"/>
      <c r="MK56" s="71"/>
      <c r="ML56" s="71"/>
      <c r="MM56" s="71"/>
      <c r="MN56" s="71"/>
      <c r="MO56" s="71"/>
      <c r="MP56" s="71"/>
      <c r="MQ56" s="71"/>
      <c r="MR56" s="71"/>
      <c r="MS56" s="71"/>
      <c r="MT56" s="71"/>
      <c r="MU56" s="71"/>
      <c r="MV56" s="71"/>
      <c r="MW56" s="71"/>
      <c r="MX56" s="71"/>
      <c r="MY56" s="71"/>
      <c r="MZ56" s="71"/>
      <c r="NA56" s="71"/>
      <c r="NB56" s="71"/>
      <c r="NC56" s="71"/>
      <c r="ND56" s="71"/>
      <c r="NE56" s="71"/>
      <c r="NF56" s="71"/>
      <c r="NG56" s="71"/>
      <c r="NH56" s="71"/>
      <c r="NI56" s="71"/>
      <c r="NJ56" s="71"/>
      <c r="NK56" s="71"/>
      <c r="NL56" s="71"/>
      <c r="NM56" s="71"/>
      <c r="NN56" s="71"/>
      <c r="NO56" s="71"/>
      <c r="NP56" s="71"/>
      <c r="NQ56" s="71"/>
      <c r="NR56" s="71"/>
      <c r="NS56" s="71"/>
      <c r="NT56" s="71"/>
      <c r="NU56" s="71"/>
      <c r="NV56" s="71"/>
      <c r="NW56" s="71"/>
      <c r="NX56" s="71"/>
      <c r="NY56" s="71"/>
      <c r="NZ56" s="71"/>
      <c r="OA56" s="71"/>
      <c r="OB56" s="71"/>
      <c r="OC56" s="71"/>
      <c r="OD56" s="71"/>
      <c r="OE56" s="71"/>
      <c r="OF56" s="71"/>
      <c r="OG56" s="71"/>
      <c r="OH56" s="71"/>
      <c r="OI56" s="71"/>
      <c r="OJ56" s="71"/>
      <c r="OK56" s="71"/>
      <c r="OL56" s="71"/>
      <c r="OM56" s="71"/>
      <c r="ON56" s="71"/>
      <c r="OO56" s="71"/>
      <c r="OP56" s="71"/>
      <c r="OQ56" s="71"/>
      <c r="OR56" s="71"/>
      <c r="OS56" s="71"/>
      <c r="OT56" s="71"/>
      <c r="OU56" s="71"/>
      <c r="OV56" s="71"/>
      <c r="OW56" s="71"/>
      <c r="OX56" s="71"/>
      <c r="OY56" s="71"/>
      <c r="OZ56" s="71"/>
      <c r="PA56" s="71"/>
      <c r="PB56" s="71"/>
      <c r="PC56" s="71"/>
      <c r="PD56" s="71"/>
      <c r="PE56" s="71"/>
      <c r="PF56" s="71"/>
      <c r="PG56" s="71"/>
      <c r="PH56" s="71"/>
      <c r="PI56" s="71"/>
      <c r="PJ56" s="71"/>
      <c r="PK56" s="71"/>
      <c r="PL56" s="71"/>
      <c r="PM56" s="71"/>
      <c r="PN56" s="71"/>
      <c r="PO56" s="71"/>
      <c r="PP56" s="71"/>
      <c r="PQ56" s="71"/>
      <c r="PR56" s="71"/>
      <c r="PS56" s="71"/>
      <c r="PT56" s="71"/>
      <c r="PU56" s="71"/>
      <c r="PV56" s="71"/>
      <c r="PW56" s="71"/>
      <c r="PX56" s="71"/>
      <c r="PY56" s="71"/>
      <c r="PZ56" s="71"/>
      <c r="QA56" s="71"/>
      <c r="QB56" s="71"/>
      <c r="QC56" s="71"/>
      <c r="QD56" s="71"/>
      <c r="QE56" s="71"/>
      <c r="QF56" s="71"/>
      <c r="QG56" s="71"/>
      <c r="QH56" s="71"/>
      <c r="QI56" s="71"/>
      <c r="QJ56" s="71"/>
      <c r="QK56" s="71"/>
      <c r="QL56" s="71"/>
      <c r="QM56" s="71"/>
      <c r="QN56" s="71"/>
      <c r="QO56" s="71"/>
      <c r="QP56" s="71"/>
      <c r="QQ56" s="71"/>
      <c r="QR56" s="71"/>
      <c r="QS56" s="71"/>
      <c r="QT56" s="71"/>
      <c r="QU56" s="71"/>
      <c r="QV56" s="71"/>
      <c r="QW56" s="71"/>
      <c r="QX56" s="71"/>
      <c r="QY56" s="71"/>
      <c r="QZ56" s="71"/>
      <c r="RA56" s="71"/>
      <c r="RB56" s="71"/>
      <c r="RC56" s="71"/>
      <c r="RD56" s="71"/>
      <c r="RE56" s="71"/>
      <c r="RF56" s="71"/>
      <c r="RG56" s="71"/>
      <c r="RH56" s="71"/>
      <c r="RI56" s="71"/>
      <c r="RJ56" s="71"/>
      <c r="RK56" s="71"/>
      <c r="RL56" s="71"/>
      <c r="RM56" s="71"/>
      <c r="RN56" s="71"/>
      <c r="RO56" s="71"/>
      <c r="RP56" s="71"/>
      <c r="RQ56" s="71"/>
      <c r="RR56" s="71"/>
      <c r="RS56" s="71"/>
      <c r="RT56" s="71"/>
      <c r="RU56" s="71"/>
    </row>
    <row r="57" spans="1:489" s="85" customFormat="1" ht="14.5" thickBot="1">
      <c r="A57" s="82"/>
      <c r="B57" s="83">
        <v>42</v>
      </c>
      <c r="C57" s="125">
        <v>43882</v>
      </c>
      <c r="D57" s="126"/>
      <c r="E57" s="66">
        <v>22103</v>
      </c>
      <c r="F57" s="127" t="s">
        <v>87</v>
      </c>
      <c r="G57" s="127"/>
      <c r="H57" s="127"/>
      <c r="I57" s="127"/>
      <c r="J57" s="127"/>
      <c r="K57" s="127"/>
      <c r="L57" s="127"/>
      <c r="M57" s="127"/>
      <c r="N57" s="128">
        <v>43880</v>
      </c>
      <c r="O57" s="128"/>
      <c r="P57" s="128"/>
      <c r="Q57" s="128"/>
      <c r="R57" s="129" t="s">
        <v>57</v>
      </c>
      <c r="S57" s="129"/>
      <c r="T57" s="129"/>
      <c r="U57" s="130">
        <v>1372.8</v>
      </c>
      <c r="V57" s="131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  <c r="IW57" s="84"/>
      <c r="IX57" s="84"/>
      <c r="IY57" s="84"/>
      <c r="IZ57" s="84"/>
      <c r="JA57" s="84"/>
      <c r="JB57" s="84"/>
      <c r="JC57" s="84"/>
      <c r="JD57" s="84"/>
      <c r="JE57" s="84"/>
      <c r="JF57" s="84"/>
      <c r="JG57" s="84"/>
      <c r="JH57" s="84"/>
      <c r="JI57" s="84"/>
      <c r="JJ57" s="84"/>
      <c r="JK57" s="84"/>
      <c r="JL57" s="84"/>
      <c r="JM57" s="84"/>
      <c r="JN57" s="84"/>
      <c r="JO57" s="84"/>
      <c r="JP57" s="84"/>
      <c r="JQ57" s="84"/>
      <c r="JR57" s="84"/>
      <c r="JS57" s="84"/>
      <c r="JT57" s="84"/>
      <c r="JU57" s="84"/>
      <c r="JV57" s="84"/>
      <c r="JW57" s="84"/>
      <c r="JX57" s="84"/>
      <c r="JY57" s="84"/>
      <c r="JZ57" s="84"/>
      <c r="KA57" s="84"/>
      <c r="KB57" s="84"/>
      <c r="KC57" s="84"/>
      <c r="KD57" s="84"/>
      <c r="KE57" s="84"/>
      <c r="KF57" s="84"/>
      <c r="KG57" s="84"/>
      <c r="KH57" s="84"/>
      <c r="KI57" s="84"/>
      <c r="KJ57" s="84"/>
      <c r="KK57" s="84"/>
      <c r="KL57" s="84"/>
      <c r="KM57" s="84"/>
      <c r="KN57" s="84"/>
      <c r="KO57" s="84"/>
      <c r="KP57" s="84"/>
      <c r="KQ57" s="84"/>
      <c r="KR57" s="84"/>
      <c r="KS57" s="84"/>
      <c r="KT57" s="84"/>
      <c r="KU57" s="84"/>
      <c r="KV57" s="84"/>
      <c r="KW57" s="84"/>
      <c r="KX57" s="84"/>
      <c r="KY57" s="84"/>
      <c r="KZ57" s="84"/>
      <c r="LA57" s="84"/>
      <c r="LB57" s="84"/>
      <c r="LC57" s="84"/>
      <c r="LD57" s="84"/>
      <c r="LE57" s="84"/>
      <c r="LF57" s="84"/>
      <c r="LG57" s="84"/>
      <c r="LH57" s="84"/>
      <c r="LI57" s="84"/>
      <c r="LJ57" s="84"/>
      <c r="LK57" s="84"/>
      <c r="LL57" s="84"/>
      <c r="LM57" s="84"/>
      <c r="LN57" s="84"/>
      <c r="LO57" s="84"/>
      <c r="LP57" s="84"/>
      <c r="LQ57" s="84"/>
      <c r="LR57" s="84"/>
      <c r="LS57" s="84"/>
      <c r="LT57" s="84"/>
      <c r="LU57" s="84"/>
      <c r="LV57" s="84"/>
      <c r="LW57" s="84"/>
      <c r="LX57" s="84"/>
      <c r="LY57" s="84"/>
      <c r="LZ57" s="84"/>
      <c r="MA57" s="84"/>
      <c r="MB57" s="84"/>
      <c r="MC57" s="84"/>
      <c r="MD57" s="84"/>
      <c r="ME57" s="84"/>
      <c r="MF57" s="84"/>
      <c r="MG57" s="84"/>
      <c r="MH57" s="84"/>
      <c r="MI57" s="84"/>
      <c r="MJ57" s="84"/>
      <c r="MK57" s="84"/>
      <c r="ML57" s="84"/>
      <c r="MM57" s="84"/>
      <c r="MN57" s="84"/>
      <c r="MO57" s="84"/>
      <c r="MP57" s="84"/>
      <c r="MQ57" s="84"/>
      <c r="MR57" s="84"/>
      <c r="MS57" s="84"/>
      <c r="MT57" s="84"/>
      <c r="MU57" s="84"/>
      <c r="MV57" s="84"/>
      <c r="MW57" s="84"/>
      <c r="MX57" s="84"/>
      <c r="MY57" s="84"/>
      <c r="MZ57" s="84"/>
      <c r="NA57" s="84"/>
      <c r="NB57" s="84"/>
      <c r="NC57" s="84"/>
      <c r="ND57" s="84"/>
      <c r="NE57" s="84"/>
      <c r="NF57" s="84"/>
      <c r="NG57" s="84"/>
      <c r="NH57" s="84"/>
      <c r="NI57" s="84"/>
      <c r="NJ57" s="84"/>
      <c r="NK57" s="84"/>
      <c r="NL57" s="84"/>
      <c r="NM57" s="84"/>
      <c r="NN57" s="84"/>
      <c r="NO57" s="84"/>
      <c r="NP57" s="84"/>
      <c r="NQ57" s="84"/>
      <c r="NR57" s="84"/>
      <c r="NS57" s="84"/>
      <c r="NT57" s="84"/>
      <c r="NU57" s="84"/>
      <c r="NV57" s="84"/>
      <c r="NW57" s="84"/>
      <c r="NX57" s="84"/>
      <c r="NY57" s="84"/>
      <c r="NZ57" s="84"/>
      <c r="OA57" s="84"/>
      <c r="OB57" s="84"/>
      <c r="OC57" s="84"/>
      <c r="OD57" s="84"/>
      <c r="OE57" s="84"/>
      <c r="OF57" s="84"/>
      <c r="OG57" s="84"/>
      <c r="OH57" s="84"/>
      <c r="OI57" s="84"/>
      <c r="OJ57" s="84"/>
      <c r="OK57" s="84"/>
      <c r="OL57" s="84"/>
      <c r="OM57" s="84"/>
      <c r="ON57" s="84"/>
      <c r="OO57" s="84"/>
      <c r="OP57" s="84"/>
      <c r="OQ57" s="84"/>
      <c r="OR57" s="84"/>
      <c r="OS57" s="84"/>
      <c r="OT57" s="84"/>
      <c r="OU57" s="84"/>
      <c r="OV57" s="84"/>
      <c r="OW57" s="84"/>
      <c r="OX57" s="84"/>
      <c r="OY57" s="84"/>
      <c r="OZ57" s="84"/>
      <c r="PA57" s="84"/>
      <c r="PB57" s="84"/>
      <c r="PC57" s="84"/>
      <c r="PD57" s="84"/>
      <c r="PE57" s="84"/>
      <c r="PF57" s="84"/>
      <c r="PG57" s="84"/>
      <c r="PH57" s="84"/>
      <c r="PI57" s="84"/>
      <c r="PJ57" s="84"/>
      <c r="PK57" s="84"/>
      <c r="PL57" s="84"/>
      <c r="PM57" s="84"/>
      <c r="PN57" s="84"/>
      <c r="PO57" s="84"/>
      <c r="PP57" s="84"/>
      <c r="PQ57" s="84"/>
      <c r="PR57" s="84"/>
      <c r="PS57" s="84"/>
      <c r="PT57" s="84"/>
      <c r="PU57" s="84"/>
      <c r="PV57" s="84"/>
      <c r="PW57" s="84"/>
      <c r="PX57" s="84"/>
      <c r="PY57" s="84"/>
      <c r="PZ57" s="84"/>
      <c r="QA57" s="84"/>
      <c r="QB57" s="84"/>
      <c r="QC57" s="84"/>
      <c r="QD57" s="84"/>
      <c r="QE57" s="84"/>
      <c r="QF57" s="84"/>
      <c r="QG57" s="84"/>
      <c r="QH57" s="84"/>
      <c r="QI57" s="84"/>
      <c r="QJ57" s="84"/>
      <c r="QK57" s="84"/>
      <c r="QL57" s="84"/>
      <c r="QM57" s="84"/>
      <c r="QN57" s="84"/>
      <c r="QO57" s="84"/>
      <c r="QP57" s="84"/>
      <c r="QQ57" s="84"/>
      <c r="QR57" s="84"/>
      <c r="QS57" s="84"/>
      <c r="QT57" s="84"/>
      <c r="QU57" s="84"/>
      <c r="QV57" s="84"/>
      <c r="QW57" s="84"/>
      <c r="QX57" s="84"/>
      <c r="QY57" s="84"/>
      <c r="QZ57" s="84"/>
      <c r="RA57" s="84"/>
      <c r="RB57" s="84"/>
      <c r="RC57" s="84"/>
      <c r="RD57" s="84"/>
      <c r="RE57" s="84"/>
      <c r="RF57" s="84"/>
      <c r="RG57" s="84"/>
      <c r="RH57" s="84"/>
      <c r="RI57" s="84"/>
      <c r="RJ57" s="84"/>
      <c r="RK57" s="84"/>
      <c r="RL57" s="84"/>
      <c r="RM57" s="84"/>
      <c r="RN57" s="84"/>
      <c r="RO57" s="84"/>
      <c r="RP57" s="84"/>
      <c r="RQ57" s="84"/>
      <c r="RR57" s="84"/>
      <c r="RS57" s="84"/>
      <c r="RT57" s="84"/>
      <c r="RU57" s="84"/>
    </row>
    <row r="58" spans="1:489" s="86" customFormat="1" ht="9.5" thickBot="1">
      <c r="B58" s="87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9"/>
    </row>
    <row r="59" spans="1:489" s="90" customFormat="1" ht="16" thickBot="1">
      <c r="A59" s="86"/>
      <c r="B59" s="132" t="s">
        <v>88</v>
      </c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4"/>
      <c r="U59" s="135">
        <f>SUM(U16:V57)</f>
        <v>57310.840000000004</v>
      </c>
      <c r="V59" s="136"/>
    </row>
    <row r="60" spans="1:489" s="90" customFormat="1">
      <c r="A60" s="86"/>
      <c r="B60" s="117" t="s">
        <v>89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9"/>
    </row>
    <row r="61" spans="1:489" s="90" customFormat="1">
      <c r="A61" s="86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91"/>
      <c r="V61" s="91"/>
    </row>
    <row r="62" spans="1:489" s="92" customFormat="1">
      <c r="A62" s="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</row>
    <row r="63" spans="1:489" s="92" customFormat="1">
      <c r="A63" s="1"/>
      <c r="B63" s="122" t="s">
        <v>90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</row>
    <row r="64" spans="1:489" s="92" customFormat="1">
      <c r="A64" s="1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</row>
    <row r="65" spans="1:33" s="92" customFormat="1">
      <c r="A65" s="1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</row>
    <row r="66" spans="1:33" s="92" customFormat="1">
      <c r="A66" s="1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</row>
    <row r="67" spans="1:33" s="92" customFormat="1">
      <c r="A67" s="1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</row>
    <row r="68" spans="1:33" s="92" customFormat="1">
      <c r="A68" s="1"/>
      <c r="B68" s="113" t="s">
        <v>91</v>
      </c>
      <c r="C68" s="113"/>
      <c r="D68" s="113"/>
      <c r="E68" s="93"/>
      <c r="F68" s="93"/>
      <c r="G68" s="94"/>
      <c r="H68" s="94"/>
      <c r="I68" s="114" t="s">
        <v>92</v>
      </c>
      <c r="J68" s="114"/>
      <c r="K68" s="114"/>
      <c r="L68" s="114"/>
      <c r="M68" s="95"/>
      <c r="N68" s="114" t="s">
        <v>92</v>
      </c>
      <c r="O68" s="114"/>
      <c r="P68" s="114"/>
      <c r="Q68" s="114"/>
      <c r="R68" s="114"/>
      <c r="S68" s="114"/>
      <c r="T68" s="94"/>
      <c r="U68" s="96"/>
      <c r="V68" s="97"/>
    </row>
    <row r="69" spans="1:33" s="92" customFormat="1">
      <c r="A69" s="1"/>
      <c r="B69" s="115" t="s">
        <v>93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</row>
    <row r="70" spans="1:33" s="92" customFormat="1">
      <c r="A70" s="1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</row>
    <row r="71" spans="1:33" s="99" customFormat="1" ht="13">
      <c r="A71" s="98"/>
      <c r="B71" s="113" t="s">
        <v>94</v>
      </c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</row>
    <row r="74" spans="1:33">
      <c r="B74" s="100" t="s">
        <v>95</v>
      </c>
    </row>
    <row r="75" spans="1:33">
      <c r="B75" s="101" t="s">
        <v>4</v>
      </c>
      <c r="AG75" s="102"/>
    </row>
    <row r="76" spans="1:33">
      <c r="B76" s="2" t="s">
        <v>96</v>
      </c>
    </row>
    <row r="77" spans="1:33">
      <c r="B77" s="101" t="s">
        <v>11</v>
      </c>
    </row>
    <row r="78" spans="1:33">
      <c r="B78" s="2" t="s">
        <v>97</v>
      </c>
    </row>
    <row r="79" spans="1:33">
      <c r="B79" s="101" t="s">
        <v>98</v>
      </c>
    </row>
    <row r="80" spans="1:33" s="105" customFormat="1" ht="16.5">
      <c r="A80" s="103"/>
      <c r="B80" s="104" t="s">
        <v>99</v>
      </c>
    </row>
    <row r="81" spans="1:2" s="105" customFormat="1" ht="16.5">
      <c r="A81" s="103"/>
      <c r="B81" s="104" t="s">
        <v>100</v>
      </c>
    </row>
    <row r="82" spans="1:2" s="105" customFormat="1" ht="16.5">
      <c r="A82" s="103"/>
      <c r="B82" s="104" t="s">
        <v>101</v>
      </c>
    </row>
    <row r="83" spans="1:2" s="105" customFormat="1" ht="16.5">
      <c r="A83" s="103"/>
      <c r="B83" s="104" t="s">
        <v>102</v>
      </c>
    </row>
    <row r="84" spans="1:2" s="105" customFormat="1" ht="16.5">
      <c r="A84" s="103"/>
      <c r="B84" s="104" t="s">
        <v>103</v>
      </c>
    </row>
    <row r="85" spans="1:2" s="108" customFormat="1" ht="16.5">
      <c r="A85" s="106"/>
      <c r="B85" s="107" t="s">
        <v>104</v>
      </c>
    </row>
    <row r="86" spans="1:2" s="111" customFormat="1" ht="13.5">
      <c r="A86" s="109"/>
      <c r="B86" s="110" t="s">
        <v>105</v>
      </c>
    </row>
    <row r="87" spans="1:2" s="111" customFormat="1" ht="13.5">
      <c r="A87" s="109"/>
      <c r="B87" s="110" t="s">
        <v>106</v>
      </c>
    </row>
    <row r="88" spans="1:2" s="111" customFormat="1" ht="13.5">
      <c r="A88" s="109"/>
      <c r="B88" s="110" t="s">
        <v>107</v>
      </c>
    </row>
    <row r="89" spans="1:2" s="111" customFormat="1" ht="13.5">
      <c r="A89" s="109"/>
      <c r="B89" s="110" t="s">
        <v>108</v>
      </c>
    </row>
    <row r="90" spans="1:2" s="111" customFormat="1" ht="13.5">
      <c r="A90" s="109"/>
      <c r="B90" s="110" t="s">
        <v>109</v>
      </c>
    </row>
    <row r="91" spans="1:2" s="111" customFormat="1" ht="13.5">
      <c r="A91" s="109"/>
      <c r="B91" s="110" t="s">
        <v>110</v>
      </c>
    </row>
    <row r="92" spans="1:2" s="111" customFormat="1" ht="13.5">
      <c r="A92" s="109"/>
      <c r="B92" s="110" t="s">
        <v>111</v>
      </c>
    </row>
    <row r="93" spans="1:2" s="111" customFormat="1" ht="13.5">
      <c r="A93" s="109"/>
      <c r="B93" s="110" t="s">
        <v>112</v>
      </c>
    </row>
    <row r="94" spans="1:2" s="111" customFormat="1" ht="13.5">
      <c r="A94" s="109"/>
      <c r="B94" s="110" t="s">
        <v>113</v>
      </c>
    </row>
    <row r="95" spans="1:2" s="111" customFormat="1" ht="13.5">
      <c r="A95" s="109"/>
      <c r="B95" s="110" t="s">
        <v>114</v>
      </c>
    </row>
    <row r="96" spans="1:2" s="111" customFormat="1" ht="13.5">
      <c r="A96" s="109"/>
      <c r="B96" s="110" t="s">
        <v>115</v>
      </c>
    </row>
    <row r="97" spans="1:2">
      <c r="B97" s="101" t="s">
        <v>116</v>
      </c>
    </row>
    <row r="110" spans="1:2">
      <c r="A110" s="2"/>
    </row>
    <row r="111" spans="1:2">
      <c r="A111" s="2"/>
    </row>
    <row r="112" spans="1:2">
      <c r="A112" s="2"/>
    </row>
    <row r="113" spans="1:7">
      <c r="A113" s="2"/>
    </row>
    <row r="114" spans="1:7">
      <c r="A114" s="2"/>
    </row>
    <row r="115" spans="1:7">
      <c r="A115" s="2"/>
    </row>
    <row r="116" spans="1:7">
      <c r="A116" s="2"/>
    </row>
    <row r="117" spans="1:7">
      <c r="A117" s="2"/>
    </row>
    <row r="118" spans="1:7">
      <c r="A118" s="2"/>
      <c r="G118" s="112"/>
    </row>
    <row r="119" spans="1:7">
      <c r="A119" s="2"/>
      <c r="G119" s="112"/>
    </row>
  </sheetData>
  <sheetProtection algorithmName="SHA-512" hashValue="/zhg/L7rmSxRjnut19QyPpghSFBaUH7VVUmqNuxn2d1UaJSjAEwpnWQvn7n4YY5HbzYJOmA/dfh/wf+7IQYSLw==" saltValue="KBg2BQFmF5wcZ36oU6RjtQ==" spinCount="100000" sheet="1" objects="1" scenarios="1" selectLockedCells="1" selectUnlockedCells="1"/>
  <mergeCells count="249">
    <mergeCell ref="B5:V5"/>
    <mergeCell ref="B6:N6"/>
    <mergeCell ref="R6:S6"/>
    <mergeCell ref="U6:V6"/>
    <mergeCell ref="B7:N7"/>
    <mergeCell ref="R7:S7"/>
    <mergeCell ref="U7:V7"/>
    <mergeCell ref="E2:M2"/>
    <mergeCell ref="R2:V2"/>
    <mergeCell ref="E3:M3"/>
    <mergeCell ref="R3:V3"/>
    <mergeCell ref="B4:D4"/>
    <mergeCell ref="R4:V4"/>
    <mergeCell ref="U14:V15"/>
    <mergeCell ref="C15:D15"/>
    <mergeCell ref="N15:Q15"/>
    <mergeCell ref="C16:D16"/>
    <mergeCell ref="F16:M16"/>
    <mergeCell ref="N16:Q16"/>
    <mergeCell ref="R16:T16"/>
    <mergeCell ref="U16:V16"/>
    <mergeCell ref="B9:V9"/>
    <mergeCell ref="B10:C10"/>
    <mergeCell ref="B11:C11"/>
    <mergeCell ref="B13:V13"/>
    <mergeCell ref="B14:B15"/>
    <mergeCell ref="C14:D14"/>
    <mergeCell ref="E14:E15"/>
    <mergeCell ref="F14:M15"/>
    <mergeCell ref="N14:Q14"/>
    <mergeCell ref="R14:T15"/>
    <mergeCell ref="C17:D17"/>
    <mergeCell ref="F17:M17"/>
    <mergeCell ref="N17:Q17"/>
    <mergeCell ref="R17:T17"/>
    <mergeCell ref="U17:V17"/>
    <mergeCell ref="C18:D18"/>
    <mergeCell ref="F18:M18"/>
    <mergeCell ref="N18:Q18"/>
    <mergeCell ref="R18:T18"/>
    <mergeCell ref="U18:V18"/>
    <mergeCell ref="C19:D19"/>
    <mergeCell ref="F19:M19"/>
    <mergeCell ref="N19:Q19"/>
    <mergeCell ref="R19:T19"/>
    <mergeCell ref="U19:V19"/>
    <mergeCell ref="C20:D20"/>
    <mergeCell ref="F20:M20"/>
    <mergeCell ref="N20:Q20"/>
    <mergeCell ref="R20:T20"/>
    <mergeCell ref="U20:V20"/>
    <mergeCell ref="C21:D21"/>
    <mergeCell ref="F21:M21"/>
    <mergeCell ref="N21:Q21"/>
    <mergeCell ref="R21:T21"/>
    <mergeCell ref="U21:V21"/>
    <mergeCell ref="C22:D22"/>
    <mergeCell ref="F22:M22"/>
    <mergeCell ref="N22:Q22"/>
    <mergeCell ref="R22:T22"/>
    <mergeCell ref="U22:V22"/>
    <mergeCell ref="C23:D23"/>
    <mergeCell ref="F23:M23"/>
    <mergeCell ref="N23:Q23"/>
    <mergeCell ref="R23:T23"/>
    <mergeCell ref="U23:V23"/>
    <mergeCell ref="C24:D24"/>
    <mergeCell ref="F24:M24"/>
    <mergeCell ref="N24:Q24"/>
    <mergeCell ref="R24:T24"/>
    <mergeCell ref="U24:V24"/>
    <mergeCell ref="C25:D25"/>
    <mergeCell ref="F25:M25"/>
    <mergeCell ref="N25:Q25"/>
    <mergeCell ref="R25:T25"/>
    <mergeCell ref="U25:V25"/>
    <mergeCell ref="C26:D26"/>
    <mergeCell ref="F26:M26"/>
    <mergeCell ref="N26:Q26"/>
    <mergeCell ref="R26:T26"/>
    <mergeCell ref="U26:V26"/>
    <mergeCell ref="C27:D27"/>
    <mergeCell ref="F27:M27"/>
    <mergeCell ref="N27:Q27"/>
    <mergeCell ref="R27:T27"/>
    <mergeCell ref="U27:V27"/>
    <mergeCell ref="C28:D28"/>
    <mergeCell ref="F28:M28"/>
    <mergeCell ref="N28:Q28"/>
    <mergeCell ref="R28:T28"/>
    <mergeCell ref="U28:V28"/>
    <mergeCell ref="C29:D29"/>
    <mergeCell ref="F29:M29"/>
    <mergeCell ref="N29:Q29"/>
    <mergeCell ref="R29:T29"/>
    <mergeCell ref="U29:V29"/>
    <mergeCell ref="C30:D30"/>
    <mergeCell ref="F30:M30"/>
    <mergeCell ref="N30:Q30"/>
    <mergeCell ref="R30:T30"/>
    <mergeCell ref="U30:V30"/>
    <mergeCell ref="C31:D31"/>
    <mergeCell ref="F31:M31"/>
    <mergeCell ref="N31:Q31"/>
    <mergeCell ref="R31:T31"/>
    <mergeCell ref="U31:V31"/>
    <mergeCell ref="C32:D32"/>
    <mergeCell ref="F32:M32"/>
    <mergeCell ref="N32:Q32"/>
    <mergeCell ref="R32:T32"/>
    <mergeCell ref="U32:V32"/>
    <mergeCell ref="C33:D33"/>
    <mergeCell ref="F33:M33"/>
    <mergeCell ref="N33:Q33"/>
    <mergeCell ref="R33:T33"/>
    <mergeCell ref="U33:V33"/>
    <mergeCell ref="C34:D34"/>
    <mergeCell ref="F34:M34"/>
    <mergeCell ref="N34:Q34"/>
    <mergeCell ref="R34:T34"/>
    <mergeCell ref="U34:V34"/>
    <mergeCell ref="C35:D35"/>
    <mergeCell ref="F35:M35"/>
    <mergeCell ref="N35:Q35"/>
    <mergeCell ref="R35:T35"/>
    <mergeCell ref="U35:V35"/>
    <mergeCell ref="C36:D36"/>
    <mergeCell ref="F36:M36"/>
    <mergeCell ref="N36:Q36"/>
    <mergeCell ref="R36:T36"/>
    <mergeCell ref="U36:V36"/>
    <mergeCell ref="C37:D37"/>
    <mergeCell ref="F37:M37"/>
    <mergeCell ref="N37:Q37"/>
    <mergeCell ref="R37:T37"/>
    <mergeCell ref="U37:V37"/>
    <mergeCell ref="C38:D38"/>
    <mergeCell ref="F38:M38"/>
    <mergeCell ref="N38:Q38"/>
    <mergeCell ref="R38:T38"/>
    <mergeCell ref="U38:V38"/>
    <mergeCell ref="C39:D39"/>
    <mergeCell ref="F39:M39"/>
    <mergeCell ref="N39:Q39"/>
    <mergeCell ref="R39:T39"/>
    <mergeCell ref="U39:V39"/>
    <mergeCell ref="C40:D40"/>
    <mergeCell ref="F40:M40"/>
    <mergeCell ref="N40:Q40"/>
    <mergeCell ref="R40:T40"/>
    <mergeCell ref="U40:V40"/>
    <mergeCell ref="C41:D41"/>
    <mergeCell ref="F41:M41"/>
    <mergeCell ref="N41:Q41"/>
    <mergeCell ref="R41:T41"/>
    <mergeCell ref="U41:V41"/>
    <mergeCell ref="C42:D42"/>
    <mergeCell ref="F42:M42"/>
    <mergeCell ref="N42:Q42"/>
    <mergeCell ref="R42:T42"/>
    <mergeCell ref="U42:V42"/>
    <mergeCell ref="C43:D43"/>
    <mergeCell ref="F43:M43"/>
    <mergeCell ref="N43:Q43"/>
    <mergeCell ref="R43:T43"/>
    <mergeCell ref="U43:V43"/>
    <mergeCell ref="C44:D44"/>
    <mergeCell ref="F44:M44"/>
    <mergeCell ref="N44:Q44"/>
    <mergeCell ref="R44:T44"/>
    <mergeCell ref="U44:V44"/>
    <mergeCell ref="C45:D45"/>
    <mergeCell ref="F45:M45"/>
    <mergeCell ref="N45:Q45"/>
    <mergeCell ref="R45:T45"/>
    <mergeCell ref="U45:V45"/>
    <mergeCell ref="C46:D46"/>
    <mergeCell ref="F46:M46"/>
    <mergeCell ref="N46:Q46"/>
    <mergeCell ref="R46:T46"/>
    <mergeCell ref="U46:V46"/>
    <mergeCell ref="C47:D47"/>
    <mergeCell ref="F47:M47"/>
    <mergeCell ref="N47:Q47"/>
    <mergeCell ref="R47:T47"/>
    <mergeCell ref="U47:V47"/>
    <mergeCell ref="C48:D48"/>
    <mergeCell ref="F48:M48"/>
    <mergeCell ref="N48:Q48"/>
    <mergeCell ref="R48:T48"/>
    <mergeCell ref="U48:V48"/>
    <mergeCell ref="C49:D49"/>
    <mergeCell ref="F49:M49"/>
    <mergeCell ref="N49:Q49"/>
    <mergeCell ref="R49:T49"/>
    <mergeCell ref="U49:V49"/>
    <mergeCell ref="C50:D50"/>
    <mergeCell ref="F50:M50"/>
    <mergeCell ref="N50:Q50"/>
    <mergeCell ref="R50:T50"/>
    <mergeCell ref="U50:V50"/>
    <mergeCell ref="C51:D51"/>
    <mergeCell ref="F51:M51"/>
    <mergeCell ref="N51:Q51"/>
    <mergeCell ref="R51:T51"/>
    <mergeCell ref="U51:V51"/>
    <mergeCell ref="C52:D52"/>
    <mergeCell ref="F52:M52"/>
    <mergeCell ref="N52:Q52"/>
    <mergeCell ref="R52:T52"/>
    <mergeCell ref="U52:V52"/>
    <mergeCell ref="C53:D53"/>
    <mergeCell ref="F53:M53"/>
    <mergeCell ref="N53:Q53"/>
    <mergeCell ref="R53:T53"/>
    <mergeCell ref="U53:V53"/>
    <mergeCell ref="C54:D54"/>
    <mergeCell ref="F54:M54"/>
    <mergeCell ref="N54:Q54"/>
    <mergeCell ref="R54:T54"/>
    <mergeCell ref="U54:V54"/>
    <mergeCell ref="C57:D57"/>
    <mergeCell ref="F57:M57"/>
    <mergeCell ref="N57:Q57"/>
    <mergeCell ref="R57:T57"/>
    <mergeCell ref="U57:V57"/>
    <mergeCell ref="B59:T59"/>
    <mergeCell ref="U59:V59"/>
    <mergeCell ref="C55:D55"/>
    <mergeCell ref="F55:M55"/>
    <mergeCell ref="N55:Q55"/>
    <mergeCell ref="R55:T55"/>
    <mergeCell ref="U55:V55"/>
    <mergeCell ref="C56:D56"/>
    <mergeCell ref="F56:M56"/>
    <mergeCell ref="N56:Q56"/>
    <mergeCell ref="R56:T56"/>
    <mergeCell ref="U56:V56"/>
    <mergeCell ref="B68:D68"/>
    <mergeCell ref="I68:L68"/>
    <mergeCell ref="N68:S68"/>
    <mergeCell ref="B69:V70"/>
    <mergeCell ref="B71:V71"/>
    <mergeCell ref="B60:V60"/>
    <mergeCell ref="B61:T61"/>
    <mergeCell ref="B62:V62"/>
    <mergeCell ref="B63:V63"/>
    <mergeCell ref="B64:V64"/>
    <mergeCell ref="B65:V67"/>
  </mergeCells>
  <pageMargins left="0.51181102362204722" right="0.51181102362204722" top="0.78740157480314965" bottom="0.78740157480314965" header="0.31496062992125984" footer="0.31496062992125984"/>
  <pageSetup paperSize="9" scale="4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Luciano Mariuti Vitrine MDE</cp:lastModifiedBy>
  <cp:lastPrinted>2020-06-24T13:23:50Z</cp:lastPrinted>
  <dcterms:created xsi:type="dcterms:W3CDTF">2020-06-24T13:23:29Z</dcterms:created>
  <dcterms:modified xsi:type="dcterms:W3CDTF">2020-07-10T14:22:19Z</dcterms:modified>
</cp:coreProperties>
</file>