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H12" i="1" s="1"/>
  <c r="M42" i="1"/>
  <c r="E12" i="1"/>
  <c r="J12" i="1" l="1"/>
  <c r="L12" i="1" s="1"/>
</calcChain>
</file>

<file path=xl/sharedStrings.xml><?xml version="1.0" encoding="utf-8"?>
<sst xmlns="http://schemas.openxmlformats.org/spreadsheetml/2006/main" count="313" uniqueCount="207">
  <si>
    <t>DEMONSTRATIVO DE RECEITA E DESPESA</t>
  </si>
  <si>
    <t xml:space="preserve">  07º Termo aditivo ao Termo de Colaboração Nº 043/2019 -  Processo Adm. Digital n° 42267/8935/2023.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</si>
  <si>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</si>
  <si>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</si>
  <si>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</si>
  <si>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</si>
  <si>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</si>
  <si>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</si>
  <si>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01/06/2024 A 30/06/2024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</si>
  <si>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</si>
  <si>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</si>
  <si>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</si>
  <si>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</si>
  <si>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</si>
  <si>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</si>
  <si>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</si>
  <si>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</si>
  <si>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</si>
  <si>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</si>
  <si>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</si>
  <si>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</si>
  <si>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</si>
  <si>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</si>
  <si>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</si>
  <si>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</si>
  <si>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</si>
  <si>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</si>
  <si>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</si>
  <si>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</si>
  <si>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</si>
  <si>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</si>
  <si>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Holerite Ref. 05/2024 - Katiuscia Garcia O. de Lima - Assist. Administrativa</t>
  </si>
  <si>
    <t>*</t>
  </si>
  <si>
    <t xml:space="preserve">Recursos Humanos </t>
  </si>
  <si>
    <t>02</t>
  </si>
  <si>
    <t>Holerite Ref. 05/2024 - Rainara Evelin da Silva Fernandes - Gerente de Rh</t>
  </si>
  <si>
    <t>03</t>
  </si>
  <si>
    <t>Holerite Ref. 05/2024 - Liliane Spicacci Rigonati - Assistente Social</t>
  </si>
  <si>
    <t>04</t>
  </si>
  <si>
    <t>Holerite Ref. 05/2024 - Regina Maria G.V.de Abreu - Dentista</t>
  </si>
  <si>
    <t>05</t>
  </si>
  <si>
    <t>Holerite Ref. 05/2024 - Amara Maria Helena da conceição - Faxineira</t>
  </si>
  <si>
    <t>06</t>
  </si>
  <si>
    <t>Holerite Ref. 05/2024 - Mairia Deila Fatima da Silva - Faxineira</t>
  </si>
  <si>
    <t>07</t>
  </si>
  <si>
    <t>Holerite Ref. 05/2024 - Lilian Moreira Sanchez - Fisioterapeuta</t>
  </si>
  <si>
    <t>08</t>
  </si>
  <si>
    <t>Holerite Ref. 05/2024 - Lucian Baracal Bronchtein dos Anjos - Fisioterapeuta</t>
  </si>
  <si>
    <t>09</t>
  </si>
  <si>
    <t>Holerite Ref. 05/2024 - Melissa Borges de Moraes - Fisioterapeuta</t>
  </si>
  <si>
    <t>10</t>
  </si>
  <si>
    <t xml:space="preserve">Holerite Ref. 05/2024 - Daiana Ferreira Barros - Coordenadora Técnica </t>
  </si>
  <si>
    <t>11</t>
  </si>
  <si>
    <t>Holerite Ref. 05/2024 - Leticia Cunha Ramos dos Santos - Fisioterapeuta</t>
  </si>
  <si>
    <t>12</t>
  </si>
  <si>
    <t>Holerite Ref. 05/2024 - Elis Cristina Martins - Fonoaudióloga</t>
  </si>
  <si>
    <t>13</t>
  </si>
  <si>
    <t>Holerite Ref. 05/2024 - Gilce leite Martins - Fonoaudióloga</t>
  </si>
  <si>
    <t>14</t>
  </si>
  <si>
    <t>Holerite Ref. 05/2024 - Maria Luiza Daun Pereira - Fonoaudióloga</t>
  </si>
  <si>
    <t>15</t>
  </si>
  <si>
    <t>Holerite Ref. 05/2024 - Bayardo Furlani Braia - Médico Pediatra</t>
  </si>
  <si>
    <t>16</t>
  </si>
  <si>
    <t>Holerite Ref. 05/2024 - Rafael Carvalho Souza - Motorista</t>
  </si>
  <si>
    <t>17</t>
  </si>
  <si>
    <t>Holerite Ref. 05/2024 - Rinaldo Oliveira Marinho - Motorista</t>
  </si>
  <si>
    <t>18</t>
  </si>
  <si>
    <t xml:space="preserve">Holerite Ref. 05/2024 - Cassio Aparecido da Silva -  Zelador </t>
  </si>
  <si>
    <t>19</t>
  </si>
  <si>
    <t>Holerite Ref. 05/2024 - Adriana Martinho Ferraz de Campos - Psicóloga</t>
  </si>
  <si>
    <t>20</t>
  </si>
  <si>
    <t>Holerite Ref. 05/2024 - Ruth Correia Cinelli - Recepcionista</t>
  </si>
  <si>
    <t>21</t>
  </si>
  <si>
    <t>Holerite Ref. 05/2024 - Raiane Pereira da Silva - Secretária</t>
  </si>
  <si>
    <t>22</t>
  </si>
  <si>
    <t>Holerite Ref. 05/2024 - Thayani Caroline da Silva Santos - Secretária</t>
  </si>
  <si>
    <t>23</t>
  </si>
  <si>
    <t>Holerite Ref. 05/2024 - Katia Regina Feller - Terapeuta Ocupacional</t>
  </si>
  <si>
    <t>24</t>
  </si>
  <si>
    <t>Holerite Ref. 05/2024 - Mª Lais Nunes L. de Araujo - Terapeuta Ocupacional</t>
  </si>
  <si>
    <t>25</t>
  </si>
  <si>
    <t>Holerite Ref. 05/2024 - Solange Tiemi Hanada - Terapeuta Ocupacional</t>
  </si>
  <si>
    <t>26</t>
  </si>
  <si>
    <t xml:space="preserve">Holerite Ref. 05/2024 - Guilherme Santos Alves - Jovem Aprendiz </t>
  </si>
  <si>
    <t>27</t>
  </si>
  <si>
    <t>05/06/2024</t>
  </si>
  <si>
    <t>9.296</t>
  </si>
  <si>
    <t>Holerite Ref. Adiantamento de salario - Thayani Caroline da Silva Santos-Secretária</t>
  </si>
  <si>
    <t>28</t>
  </si>
  <si>
    <t>60.501</t>
  </si>
  <si>
    <t>Recibo Prestação de Serviço Ref. 05/2024 - Ilma Menezes - Fisioterapeuta</t>
  </si>
  <si>
    <t>29</t>
  </si>
  <si>
    <t>60.502</t>
  </si>
  <si>
    <t>Holerite Ref. 05/2024 - Evangelina Alice Guilherme Vieira - Médica Neurologista</t>
  </si>
  <si>
    <t>30</t>
  </si>
  <si>
    <t>60.503</t>
  </si>
  <si>
    <t xml:space="preserve">Rescisão - Ewerton Luiz da Conceição Oliveira - Ajudante Geral </t>
  </si>
  <si>
    <t>31</t>
  </si>
  <si>
    <t>60.504</t>
  </si>
  <si>
    <t>Holerite Ref. 05/2024 - Daniela Araujo Silva Melo - Recepcionista</t>
  </si>
  <si>
    <t>32</t>
  </si>
  <si>
    <t>60.505</t>
  </si>
  <si>
    <t>Holerite Ref. Adiantamento de salario - Daniela Araujo Silva Melo - Recepcionista</t>
  </si>
  <si>
    <t>33</t>
  </si>
  <si>
    <t>60.506</t>
  </si>
  <si>
    <t>Recibo Prestação de Serviço Ref.05/2024- Claudia de Moura Vassão - Contadora</t>
  </si>
  <si>
    <t>34</t>
  </si>
  <si>
    <t>60.507</t>
  </si>
  <si>
    <t>Recibo Prestação de Serviço Ref.05/2024 - Antonio Luiz G. Salinas - Tecnico Gesso Ortop</t>
  </si>
  <si>
    <t>35</t>
  </si>
  <si>
    <t>60.508</t>
  </si>
  <si>
    <t>Nota Fiscal Nº 728 Ref.05/2024 - JRR CLINICA-Serv.Med.de Ped.e Ort - Médico Ortopedist</t>
  </si>
  <si>
    <t>36</t>
  </si>
  <si>
    <t>60.509</t>
  </si>
  <si>
    <t>Nota Fiscal Nº 11 Ref. 05/2024 - Luciano de Lima Teixeira - Suporte tec de computadores</t>
  </si>
  <si>
    <t>37</t>
  </si>
  <si>
    <t>60.510</t>
  </si>
  <si>
    <t>Holerite Ref. 05/2024 - Suelen Rosi Joao - Fisioterapeuta</t>
  </si>
  <si>
    <t>38</t>
  </si>
  <si>
    <t>06/06/2024</t>
  </si>
  <si>
    <t>60.601</t>
  </si>
  <si>
    <t xml:space="preserve">Conta Água - Sabesp - Ref 05/2024 </t>
  </si>
  <si>
    <t xml:space="preserve">Utilidade Pública </t>
  </si>
  <si>
    <t>39</t>
  </si>
  <si>
    <t>60.602</t>
  </si>
  <si>
    <t xml:space="preserve">NF 9538 Ortolife Ltda Me - Ref Ortese Denis Brown </t>
  </si>
  <si>
    <t xml:space="preserve">Material Uso e Consumo </t>
  </si>
  <si>
    <t>40</t>
  </si>
  <si>
    <t>07/06/2024</t>
  </si>
  <si>
    <t>60.701</t>
  </si>
  <si>
    <t>Contribuição Associativa - Sind. Inter. Dos Emp. Em Inst. Beneficientes- ref. 05/2024</t>
  </si>
  <si>
    <t>Encargos</t>
  </si>
  <si>
    <t>41</t>
  </si>
  <si>
    <t>60.702</t>
  </si>
  <si>
    <t xml:space="preserve">FGTS - Ref 05/2024 - Verbas rescisorias Ewerton Luiz </t>
  </si>
  <si>
    <t>42</t>
  </si>
  <si>
    <t>60.703</t>
  </si>
  <si>
    <t xml:space="preserve">FGTS - Ref 05/2024 - Verbas rescisorias Indenização Ewerton Luiz </t>
  </si>
  <si>
    <t>43</t>
  </si>
  <si>
    <t>60.704</t>
  </si>
  <si>
    <t xml:space="preserve">FGTS - Ref 05/2024 - fls </t>
  </si>
  <si>
    <t>44</t>
  </si>
  <si>
    <t>10/06/2024</t>
  </si>
  <si>
    <t>61.001</t>
  </si>
  <si>
    <t xml:space="preserve">Proagir Clube de Beneficios Sociais - Seguro Bem Estar Social </t>
  </si>
  <si>
    <t xml:space="preserve">Beneficios </t>
  </si>
  <si>
    <t>45</t>
  </si>
  <si>
    <t>61.002</t>
  </si>
  <si>
    <t>ISSQN- Imposto sobre serv. de qualquer natureza- ref. 05/2024 -  Ref.  autônomos</t>
  </si>
  <si>
    <t>46</t>
  </si>
  <si>
    <t>12/06/2024</t>
  </si>
  <si>
    <t>61.201</t>
  </si>
  <si>
    <t xml:space="preserve">Conta de telefone - Vivo Telefonica Brasil S/A - ref 05/2024 - tel 1333542983/1333543009 </t>
  </si>
  <si>
    <t>47</t>
  </si>
  <si>
    <t>19/06/2024</t>
  </si>
  <si>
    <t>61.901</t>
  </si>
  <si>
    <t>Recibo Nº 284095 - City Transporte urbano- Autopass S.A - Ref 07/2024 -  Vale transporte</t>
  </si>
  <si>
    <t>48</t>
  </si>
  <si>
    <t>61.902</t>
  </si>
  <si>
    <t>NF 02633040 - Sodexo Pass do Brasil Serviços e Comércio S.A - Ref 07/2024 - V.R</t>
  </si>
  <si>
    <t>49</t>
  </si>
  <si>
    <t>61.903</t>
  </si>
  <si>
    <t>NF 02633352 - Sodexo Pass do Brasil Serviços e Comércio S.A - Ref 07/2024 - V.A</t>
  </si>
  <si>
    <t>50</t>
  </si>
  <si>
    <t>61.904</t>
  </si>
  <si>
    <t>DARF - INSS - Cod 1082 e 1099- ref. 05/2024 -  s/ folha e autonomos</t>
  </si>
  <si>
    <t>51</t>
  </si>
  <si>
    <t>61.905</t>
  </si>
  <si>
    <t>IRRF - Cód. 0561 e 0588 -  s/Folha e RPS - ref. 05/2024</t>
  </si>
  <si>
    <t>52</t>
  </si>
  <si>
    <t>61.906</t>
  </si>
  <si>
    <t>DARF - Retenções - Ref. - NF728 - JRR CLINICA -Dr Rafael B. de Rezende - Medico Ortopedista</t>
  </si>
  <si>
    <t>53</t>
  </si>
  <si>
    <t>28/08/2024</t>
  </si>
  <si>
    <t>62.801</t>
  </si>
  <si>
    <t xml:space="preserve">NF 03427826 -Centro de Integração Empresa Escola CIEE - Ref:06/2024 - Jovem Aprendiz - Guilherme </t>
  </si>
  <si>
    <t>54</t>
  </si>
  <si>
    <t>62.802</t>
  </si>
  <si>
    <t>Contribuição Sindical - Sind. Inter. Dos Emp. Em Inst. Beneficientes- ref. 03/2024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</si>
  <si>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</si>
  <si>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</si>
  <si>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</si>
  <si>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CONSELHEIRO FISCAL                                            CONSELHEIRO FISCAL                                    CONSELHEIRO FISCAL</t>
  </si>
  <si>
    <t xml:space="preserve"> REGINALDO GONÇALVES PACHECO - CPF: 133.714.228-01               MARCELO CAVALCANTE FERNANDES - CPF: 113.057.958-14                  CLAUDIA CASTRUCCI - CPF: 070.086.128-93                       RITA DE CASSIA Z. BASTOS CPF: 906.115-787-00</t>
  </si>
  <si>
    <t>Guarujá, 19 de julho de 2024.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</si>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</sst>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0#\.###\.###/####\-##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  <charset val="1"/>
    </font>
    <font>
      <sz val="7"/>
      <name val="Times New Roman"/>
      <family val="1"/>
    </font>
    <font>
      <b/>
      <sz val="5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13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5" fillId="0" borderId="0" xfId="0" applyNumberFormat="1" applyFont="1" applyProtection="1"/>
    <xf numFmtId="0" fontId="5" fillId="0" borderId="0" xfId="0" applyFont="1"/>
    <xf numFmtId="0" fontId="8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Border="1" applyProtection="1"/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" fillId="2" borderId="0" xfId="0" applyFont="1" applyFill="1"/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15" xfId="0" applyNumberFormat="1" applyFont="1" applyFill="1" applyBorder="1" applyAlignment="1" applyProtection="1">
      <alignment horizontal="center" vertical="center"/>
      <protection locked="0"/>
    </xf>
    <xf numFmtId="166" fontId="3" fillId="0" borderId="15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0" borderId="23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4" fontId="15" fillId="0" borderId="0" xfId="0" applyNumberFormat="1" applyFont="1" applyProtection="1"/>
    <xf numFmtId="0" fontId="17" fillId="0" borderId="18" xfId="0" applyFont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0" borderId="2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64" fontId="20" fillId="0" borderId="0" xfId="0" applyNumberFormat="1" applyFont="1" applyAlignment="1" applyProtection="1">
      <alignment vertical="center" wrapText="1"/>
    </xf>
    <xf numFmtId="49" fontId="17" fillId="3" borderId="33" xfId="0" applyNumberFormat="1" applyFont="1" applyFill="1" applyBorder="1" applyAlignment="1">
      <alignment horizontal="center" vertical="center" wrapText="1"/>
    </xf>
    <xf numFmtId="14" fontId="17" fillId="4" borderId="34" xfId="0" applyNumberFormat="1" applyFont="1" applyFill="1" applyBorder="1" applyAlignment="1">
      <alignment horizontal="center" vertical="center"/>
    </xf>
    <xf numFmtId="3" fontId="17" fillId="4" borderId="35" xfId="0" applyNumberFormat="1" applyFont="1" applyFill="1" applyBorder="1" applyAlignment="1">
      <alignment horizontal="center" vertical="center"/>
    </xf>
    <xf numFmtId="169" fontId="21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 wrapText="1"/>
    </xf>
    <xf numFmtId="49" fontId="17" fillId="3" borderId="37" xfId="0" applyNumberFormat="1" applyFont="1" applyFill="1" applyBorder="1" applyAlignment="1">
      <alignment horizontal="center" vertical="center" wrapText="1"/>
    </xf>
    <xf numFmtId="14" fontId="17" fillId="4" borderId="38" xfId="0" applyNumberFormat="1" applyFont="1" applyFill="1" applyBorder="1" applyAlignment="1">
      <alignment horizontal="center" vertical="center"/>
    </xf>
    <xf numFmtId="3" fontId="17" fillId="4" borderId="39" xfId="0" applyNumberFormat="1" applyFont="1" applyFill="1" applyBorder="1" applyAlignment="1">
      <alignment horizontal="center" vertical="center"/>
    </xf>
    <xf numFmtId="169" fontId="21" fillId="4" borderId="39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Protection="1"/>
    <xf numFmtId="0" fontId="20" fillId="0" borderId="0" xfId="0" applyFont="1"/>
    <xf numFmtId="0" fontId="23" fillId="0" borderId="0" xfId="0" applyFont="1"/>
    <xf numFmtId="14" fontId="17" fillId="4" borderId="41" xfId="0" applyNumberFormat="1" applyFont="1" applyFill="1" applyBorder="1" applyAlignment="1">
      <alignment horizontal="center" vertical="center"/>
    </xf>
    <xf numFmtId="3" fontId="17" fillId="4" borderId="42" xfId="0" applyNumberFormat="1" applyFont="1" applyFill="1" applyBorder="1" applyAlignment="1">
      <alignment horizontal="center" vertical="center"/>
    </xf>
    <xf numFmtId="169" fontId="21" fillId="4" borderId="42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42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 wrapText="1"/>
    </xf>
    <xf numFmtId="49" fontId="5" fillId="0" borderId="45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8" xfId="0" applyNumberFormat="1" applyFont="1" applyBorder="1" applyAlignment="1">
      <alignment horizontal="center" vertical="center" wrapText="1"/>
    </xf>
    <xf numFmtId="49" fontId="5" fillId="0" borderId="49" xfId="0" applyNumberFormat="1" applyFont="1" applyFill="1" applyBorder="1" applyAlignment="1" applyProtection="1">
      <alignment horizontal="center" vertical="center" wrapText="1"/>
      <protection locked="0"/>
    </xf>
    <xf numFmtId="169" fontId="5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51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Alignment="1" applyProtection="1">
      <alignment vertical="center"/>
    </xf>
    <xf numFmtId="0" fontId="20" fillId="0" borderId="0" xfId="0" applyFont="1" applyAlignment="1">
      <alignment vertical="center"/>
    </xf>
    <xf numFmtId="49" fontId="24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25" fillId="0" borderId="0" xfId="0" applyFont="1"/>
    <xf numFmtId="0" fontId="25" fillId="0" borderId="0" xfId="0" applyFont="1" applyProtection="1"/>
    <xf numFmtId="0" fontId="2" fillId="0" borderId="0" xfId="0" applyFont="1" applyProtection="1"/>
    <xf numFmtId="0" fontId="27" fillId="0" borderId="0" xfId="0" applyFont="1" applyAlignment="1">
      <alignment vertical="center"/>
    </xf>
    <xf numFmtId="0" fontId="0" fillId="0" borderId="0" xfId="0" applyFont="1" applyAlignme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64" fontId="21" fillId="0" borderId="0" xfId="0" applyNumberFormat="1" applyFont="1" applyAlignment="1" applyProtection="1">
      <alignment vertical="top"/>
    </xf>
    <xf numFmtId="0" fontId="21" fillId="0" borderId="0" xfId="0" applyFont="1" applyAlignment="1" applyProtection="1">
      <alignment vertical="top"/>
    </xf>
    <xf numFmtId="0" fontId="30" fillId="0" borderId="0" xfId="0" applyFont="1"/>
    <xf numFmtId="0" fontId="31" fillId="0" borderId="0" xfId="0" applyFont="1"/>
    <xf numFmtId="164" fontId="32" fillId="0" borderId="0" xfId="0" applyNumberFormat="1" applyFont="1" applyBorder="1" applyProtection="1"/>
    <xf numFmtId="0" fontId="33" fillId="0" borderId="0" xfId="0" applyFont="1" applyBorder="1"/>
    <xf numFmtId="0" fontId="32" fillId="0" borderId="0" xfId="0" applyFont="1" applyBorder="1"/>
    <xf numFmtId="0" fontId="36" fillId="0" borderId="0" xfId="0" applyFont="1" applyBorder="1"/>
    <xf numFmtId="164" fontId="32" fillId="0" borderId="0" xfId="0" applyNumberFormat="1" applyFont="1" applyProtection="1"/>
    <xf numFmtId="0" fontId="33" fillId="0" borderId="0" xfId="0" applyFont="1"/>
    <xf numFmtId="0" fontId="32" fillId="0" borderId="0" xfId="0" applyFont="1"/>
    <xf numFmtId="0" fontId="36" fillId="0" borderId="0" xfId="0" applyFont="1"/>
    <xf numFmtId="164" fontId="26" fillId="0" borderId="0" xfId="0" applyNumberFormat="1" applyFont="1" applyProtection="1"/>
    <xf numFmtId="0" fontId="37" fillId="0" borderId="0" xfId="0" applyFont="1"/>
    <xf numFmtId="0" fontId="26" fillId="0" borderId="0" xfId="0" applyFont="1"/>
    <xf numFmtId="0" fontId="5" fillId="0" borderId="56" xfId="0" applyFont="1" applyBorder="1" applyAlignment="1" applyProtection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8" fillId="0" borderId="47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49" fontId="3" fillId="0" borderId="52" xfId="0" applyNumberFormat="1" applyFont="1" applyBorder="1" applyAlignment="1" applyProtection="1">
      <alignment horizontal="right" vertical="center"/>
    </xf>
    <xf numFmtId="49" fontId="3" fillId="0" borderId="53" xfId="0" applyNumberFormat="1" applyFont="1" applyBorder="1" applyAlignment="1" applyProtection="1">
      <alignment horizontal="right" vertical="center"/>
    </xf>
    <xf numFmtId="166" fontId="3" fillId="0" borderId="53" xfId="0" applyNumberFormat="1" applyFont="1" applyBorder="1" applyAlignment="1" applyProtection="1">
      <alignment horizontal="center" vertical="center"/>
    </xf>
    <xf numFmtId="49" fontId="4" fillId="5" borderId="54" xfId="0" applyNumberFormat="1" applyFont="1" applyFill="1" applyBorder="1" applyAlignment="1" applyProtection="1">
      <alignment horizontal="left" vertical="center"/>
    </xf>
    <xf numFmtId="0" fontId="5" fillId="0" borderId="30" xfId="0" applyFont="1" applyBorder="1" applyAlignment="1" applyProtection="1">
      <alignment horizontal="center" vertical="center"/>
    </xf>
    <xf numFmtId="0" fontId="26" fillId="0" borderId="55" xfId="0" applyFont="1" applyBorder="1" applyAlignment="1" applyProtection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166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6" xfId="0" applyFont="1" applyFill="1" applyBorder="1" applyAlignment="1">
      <alignment horizontal="left" vertical="center"/>
    </xf>
    <xf numFmtId="166" fontId="5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>
      <alignment horizontal="left" vertical="center"/>
    </xf>
    <xf numFmtId="49" fontId="17" fillId="4" borderId="39" xfId="0" applyNumberFormat="1" applyFont="1" applyFill="1" applyBorder="1" applyAlignment="1" applyProtection="1">
      <alignment horizontal="center" vertical="center" wrapText="1"/>
      <protection locked="0"/>
    </xf>
    <xf numFmtId="166" fontId="22" fillId="4" borderId="39" xfId="0" applyNumberFormat="1" applyFont="1" applyFill="1" applyBorder="1" applyAlignment="1">
      <alignment horizontal="center" vertical="center"/>
    </xf>
    <xf numFmtId="166" fontId="22" fillId="4" borderId="40" xfId="0" applyNumberFormat="1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left" vertical="center"/>
    </xf>
    <xf numFmtId="49" fontId="17" fillId="4" borderId="42" xfId="0" applyNumberFormat="1" applyFont="1" applyFill="1" applyBorder="1" applyAlignment="1" applyProtection="1">
      <alignment horizontal="center" vertical="center" wrapText="1"/>
      <protection locked="0"/>
    </xf>
    <xf numFmtId="166" fontId="22" fillId="4" borderId="42" xfId="0" applyNumberFormat="1" applyFont="1" applyFill="1" applyBorder="1" applyAlignment="1">
      <alignment horizontal="center" vertical="center"/>
    </xf>
    <xf numFmtId="166" fontId="22" fillId="4" borderId="43" xfId="0" applyNumberFormat="1" applyFont="1" applyFill="1" applyBorder="1" applyAlignment="1">
      <alignment horizontal="center" vertical="center"/>
    </xf>
    <xf numFmtId="166" fontId="22" fillId="4" borderId="39" xfId="0" applyNumberFormat="1" applyFont="1" applyFill="1" applyBorder="1" applyAlignment="1" applyProtection="1">
      <alignment horizontal="center" vertical="center" wrapText="1"/>
      <protection locked="0"/>
    </xf>
    <xf numFmtId="166" fontId="22" fillId="4" borderId="40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35" xfId="0" applyFont="1" applyFill="1" applyBorder="1" applyAlignment="1">
      <alignment horizontal="left" vertical="center"/>
    </xf>
    <xf numFmtId="49" fontId="17" fillId="4" borderId="35" xfId="0" applyNumberFormat="1" applyFont="1" applyFill="1" applyBorder="1" applyAlignment="1" applyProtection="1">
      <alignment horizontal="center" vertical="center" wrapText="1"/>
      <protection locked="0"/>
    </xf>
    <xf numFmtId="166" fontId="22" fillId="4" borderId="35" xfId="0" applyNumberFormat="1" applyFont="1" applyFill="1" applyBorder="1" applyAlignment="1">
      <alignment horizontal="center" vertical="center"/>
    </xf>
    <xf numFmtId="166" fontId="22" fillId="4" borderId="3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1552575" y="298450"/>
          <a:ext cx="591502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4</xdr:row>
      <xdr:rowOff>69850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6200"/>
          <a:ext cx="9398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579"/>
  <sheetViews>
    <sheetView tabSelected="1" workbookViewId="0"/>
  </sheetViews>
  <sheetFormatPr defaultColWidth="8" defaultRowHeight="5.25" customHeight="1"/>
  <cols>
    <col min="1" max="1" width="0.85546875" style="1" customWidth="1"/>
    <col min="2" max="2" width="6.5703125" style="2" customWidth="1"/>
    <col min="3" max="3" width="11.5703125" style="2" customWidth="1"/>
    <col min="4" max="4" width="15.140625" style="2" customWidth="1"/>
    <col min="5" max="5" width="18.42578125" style="2" customWidth="1"/>
    <col min="6" max="6" width="18.5703125" style="2" customWidth="1"/>
    <col min="7" max="7" width="19.140625" style="2" customWidth="1"/>
    <col min="8" max="8" width="18.28515625" style="2" customWidth="1"/>
    <col min="9" max="9" width="14.42578125" style="2" customWidth="1"/>
    <col min="10" max="10" width="17.5703125" style="2" customWidth="1"/>
    <col min="11" max="11" width="18.85546875" style="2" customWidth="1"/>
    <col min="12" max="12" width="19.140625" style="2" customWidth="1"/>
    <col min="13" max="13" width="12.28515625" style="2" customWidth="1"/>
    <col min="14" max="248" width="8" style="2"/>
    <col min="256" max="256" width="0.85546875" customWidth="1"/>
    <col min="257" max="257" width="8.5703125" customWidth="1"/>
    <col min="258" max="258" width="13.140625" customWidth="1"/>
    <col min="259" max="259" width="19.42578125" customWidth="1"/>
    <col min="260" max="260" width="18.42578125" customWidth="1"/>
    <col min="261" max="261" width="18.5703125" customWidth="1"/>
    <col min="262" max="262" width="19.140625" customWidth="1"/>
    <col min="263" max="263" width="18.28515625" customWidth="1"/>
    <col min="264" max="264" width="14.42578125" customWidth="1"/>
    <col min="265" max="265" width="17.5703125" customWidth="1"/>
    <col min="266" max="266" width="18.85546875" customWidth="1"/>
    <col min="267" max="267" width="19.140625" customWidth="1"/>
    <col min="512" max="512" width="0.85546875" customWidth="1"/>
    <col min="513" max="513" width="8.5703125" customWidth="1"/>
    <col min="514" max="514" width="13.140625" customWidth="1"/>
    <col min="515" max="515" width="19.42578125" customWidth="1"/>
    <col min="516" max="516" width="18.42578125" customWidth="1"/>
    <col min="517" max="517" width="18.5703125" customWidth="1"/>
    <col min="518" max="518" width="19.140625" customWidth="1"/>
    <col min="519" max="519" width="18.28515625" customWidth="1"/>
    <col min="520" max="520" width="14.42578125" customWidth="1"/>
    <col min="521" max="521" width="17.5703125" customWidth="1"/>
    <col min="522" max="522" width="18.85546875" customWidth="1"/>
    <col min="523" max="523" width="19.140625" customWidth="1"/>
    <col min="768" max="768" width="0.85546875" customWidth="1"/>
    <col min="769" max="769" width="8.5703125" customWidth="1"/>
    <col min="770" max="770" width="13.140625" customWidth="1"/>
    <col min="771" max="771" width="19.42578125" customWidth="1"/>
    <col min="772" max="772" width="18.42578125" customWidth="1"/>
    <col min="773" max="773" width="18.5703125" customWidth="1"/>
    <col min="774" max="774" width="19.140625" customWidth="1"/>
    <col min="775" max="775" width="18.28515625" customWidth="1"/>
    <col min="776" max="776" width="14.42578125" customWidth="1"/>
    <col min="777" max="777" width="17.5703125" customWidth="1"/>
    <col min="778" max="778" width="18.85546875" customWidth="1"/>
    <col min="779" max="779" width="19.140625" customWidth="1"/>
    <col min="1024" max="1024" width="0.85546875" customWidth="1"/>
    <col min="1025" max="1025" width="8.5703125" customWidth="1"/>
    <col min="1026" max="1026" width="13.140625" customWidth="1"/>
    <col min="1027" max="1027" width="19.42578125" customWidth="1"/>
    <col min="1028" max="1028" width="18.42578125" customWidth="1"/>
    <col min="1029" max="1029" width="18.5703125" customWidth="1"/>
    <col min="1030" max="1030" width="19.140625" customWidth="1"/>
    <col min="1031" max="1031" width="18.28515625" customWidth="1"/>
    <col min="1032" max="1032" width="14.42578125" customWidth="1"/>
    <col min="1033" max="1033" width="17.5703125" customWidth="1"/>
    <col min="1034" max="1034" width="18.85546875" customWidth="1"/>
    <col min="1035" max="1035" width="19.140625" customWidth="1"/>
    <col min="1280" max="1280" width="0.85546875" customWidth="1"/>
    <col min="1281" max="1281" width="8.5703125" customWidth="1"/>
    <col min="1282" max="1282" width="13.140625" customWidth="1"/>
    <col min="1283" max="1283" width="19.42578125" customWidth="1"/>
    <col min="1284" max="1284" width="18.42578125" customWidth="1"/>
    <col min="1285" max="1285" width="18.5703125" customWidth="1"/>
    <col min="1286" max="1286" width="19.140625" customWidth="1"/>
    <col min="1287" max="1287" width="18.28515625" customWidth="1"/>
    <col min="1288" max="1288" width="14.42578125" customWidth="1"/>
    <col min="1289" max="1289" width="17.5703125" customWidth="1"/>
    <col min="1290" max="1290" width="18.85546875" customWidth="1"/>
    <col min="1291" max="1291" width="19.140625" customWidth="1"/>
    <col min="1536" max="1536" width="0.85546875" customWidth="1"/>
    <col min="1537" max="1537" width="8.5703125" customWidth="1"/>
    <col min="1538" max="1538" width="13.140625" customWidth="1"/>
    <col min="1539" max="1539" width="19.42578125" customWidth="1"/>
    <col min="1540" max="1540" width="18.42578125" customWidth="1"/>
    <col min="1541" max="1541" width="18.5703125" customWidth="1"/>
    <col min="1542" max="1542" width="19.140625" customWidth="1"/>
    <col min="1543" max="1543" width="18.28515625" customWidth="1"/>
    <col min="1544" max="1544" width="14.42578125" customWidth="1"/>
    <col min="1545" max="1545" width="17.5703125" customWidth="1"/>
    <col min="1546" max="1546" width="18.85546875" customWidth="1"/>
    <col min="1547" max="1547" width="19.140625" customWidth="1"/>
    <col min="1792" max="1792" width="0.85546875" customWidth="1"/>
    <col min="1793" max="1793" width="8.5703125" customWidth="1"/>
    <col min="1794" max="1794" width="13.140625" customWidth="1"/>
    <col min="1795" max="1795" width="19.42578125" customWidth="1"/>
    <col min="1796" max="1796" width="18.42578125" customWidth="1"/>
    <col min="1797" max="1797" width="18.5703125" customWidth="1"/>
    <col min="1798" max="1798" width="19.140625" customWidth="1"/>
    <col min="1799" max="1799" width="18.28515625" customWidth="1"/>
    <col min="1800" max="1800" width="14.42578125" customWidth="1"/>
    <col min="1801" max="1801" width="17.5703125" customWidth="1"/>
    <col min="1802" max="1802" width="18.85546875" customWidth="1"/>
    <col min="1803" max="1803" width="19.140625" customWidth="1"/>
    <col min="2048" max="2048" width="0.85546875" customWidth="1"/>
    <col min="2049" max="2049" width="8.5703125" customWidth="1"/>
    <col min="2050" max="2050" width="13.140625" customWidth="1"/>
    <col min="2051" max="2051" width="19.42578125" customWidth="1"/>
    <col min="2052" max="2052" width="18.42578125" customWidth="1"/>
    <col min="2053" max="2053" width="18.5703125" customWidth="1"/>
    <col min="2054" max="2054" width="19.140625" customWidth="1"/>
    <col min="2055" max="2055" width="18.28515625" customWidth="1"/>
    <col min="2056" max="2056" width="14.42578125" customWidth="1"/>
    <col min="2057" max="2057" width="17.5703125" customWidth="1"/>
    <col min="2058" max="2058" width="18.85546875" customWidth="1"/>
    <col min="2059" max="2059" width="19.140625" customWidth="1"/>
    <col min="2304" max="2304" width="0.85546875" customWidth="1"/>
    <col min="2305" max="2305" width="8.5703125" customWidth="1"/>
    <col min="2306" max="2306" width="13.140625" customWidth="1"/>
    <col min="2307" max="2307" width="19.42578125" customWidth="1"/>
    <col min="2308" max="2308" width="18.42578125" customWidth="1"/>
    <col min="2309" max="2309" width="18.5703125" customWidth="1"/>
    <col min="2310" max="2310" width="19.140625" customWidth="1"/>
    <col min="2311" max="2311" width="18.28515625" customWidth="1"/>
    <col min="2312" max="2312" width="14.42578125" customWidth="1"/>
    <col min="2313" max="2313" width="17.5703125" customWidth="1"/>
    <col min="2314" max="2314" width="18.85546875" customWidth="1"/>
    <col min="2315" max="2315" width="19.140625" customWidth="1"/>
    <col min="2560" max="2560" width="0.85546875" customWidth="1"/>
    <col min="2561" max="2561" width="8.5703125" customWidth="1"/>
    <col min="2562" max="2562" width="13.140625" customWidth="1"/>
    <col min="2563" max="2563" width="19.42578125" customWidth="1"/>
    <col min="2564" max="2564" width="18.42578125" customWidth="1"/>
    <col min="2565" max="2565" width="18.5703125" customWidth="1"/>
    <col min="2566" max="2566" width="19.140625" customWidth="1"/>
    <col min="2567" max="2567" width="18.28515625" customWidth="1"/>
    <col min="2568" max="2568" width="14.42578125" customWidth="1"/>
    <col min="2569" max="2569" width="17.5703125" customWidth="1"/>
    <col min="2570" max="2570" width="18.85546875" customWidth="1"/>
    <col min="2571" max="2571" width="19.140625" customWidth="1"/>
    <col min="2816" max="2816" width="0.85546875" customWidth="1"/>
    <col min="2817" max="2817" width="8.5703125" customWidth="1"/>
    <col min="2818" max="2818" width="13.140625" customWidth="1"/>
    <col min="2819" max="2819" width="19.42578125" customWidth="1"/>
    <col min="2820" max="2820" width="18.42578125" customWidth="1"/>
    <col min="2821" max="2821" width="18.5703125" customWidth="1"/>
    <col min="2822" max="2822" width="19.140625" customWidth="1"/>
    <col min="2823" max="2823" width="18.28515625" customWidth="1"/>
    <col min="2824" max="2824" width="14.42578125" customWidth="1"/>
    <col min="2825" max="2825" width="17.5703125" customWidth="1"/>
    <col min="2826" max="2826" width="18.85546875" customWidth="1"/>
    <col min="2827" max="2827" width="19.140625" customWidth="1"/>
    <col min="3072" max="3072" width="0.85546875" customWidth="1"/>
    <col min="3073" max="3073" width="8.5703125" customWidth="1"/>
    <col min="3074" max="3074" width="13.140625" customWidth="1"/>
    <col min="3075" max="3075" width="19.42578125" customWidth="1"/>
    <col min="3076" max="3076" width="18.42578125" customWidth="1"/>
    <col min="3077" max="3077" width="18.5703125" customWidth="1"/>
    <col min="3078" max="3078" width="19.140625" customWidth="1"/>
    <col min="3079" max="3079" width="18.28515625" customWidth="1"/>
    <col min="3080" max="3080" width="14.42578125" customWidth="1"/>
    <col min="3081" max="3081" width="17.5703125" customWidth="1"/>
    <col min="3082" max="3082" width="18.85546875" customWidth="1"/>
    <col min="3083" max="3083" width="19.140625" customWidth="1"/>
    <col min="3328" max="3328" width="0.85546875" customWidth="1"/>
    <col min="3329" max="3329" width="8.5703125" customWidth="1"/>
    <col min="3330" max="3330" width="13.140625" customWidth="1"/>
    <col min="3331" max="3331" width="19.42578125" customWidth="1"/>
    <col min="3332" max="3332" width="18.42578125" customWidth="1"/>
    <col min="3333" max="3333" width="18.5703125" customWidth="1"/>
    <col min="3334" max="3334" width="19.140625" customWidth="1"/>
    <col min="3335" max="3335" width="18.28515625" customWidth="1"/>
    <col min="3336" max="3336" width="14.42578125" customWidth="1"/>
    <col min="3337" max="3337" width="17.5703125" customWidth="1"/>
    <col min="3338" max="3338" width="18.85546875" customWidth="1"/>
    <col min="3339" max="3339" width="19.140625" customWidth="1"/>
    <col min="3584" max="3584" width="0.85546875" customWidth="1"/>
    <col min="3585" max="3585" width="8.5703125" customWidth="1"/>
    <col min="3586" max="3586" width="13.140625" customWidth="1"/>
    <col min="3587" max="3587" width="19.42578125" customWidth="1"/>
    <col min="3588" max="3588" width="18.42578125" customWidth="1"/>
    <col min="3589" max="3589" width="18.5703125" customWidth="1"/>
    <col min="3590" max="3590" width="19.140625" customWidth="1"/>
    <col min="3591" max="3591" width="18.28515625" customWidth="1"/>
    <col min="3592" max="3592" width="14.42578125" customWidth="1"/>
    <col min="3593" max="3593" width="17.5703125" customWidth="1"/>
    <col min="3594" max="3594" width="18.85546875" customWidth="1"/>
    <col min="3595" max="3595" width="19.140625" customWidth="1"/>
    <col min="3840" max="3840" width="0.85546875" customWidth="1"/>
    <col min="3841" max="3841" width="8.5703125" customWidth="1"/>
    <col min="3842" max="3842" width="13.140625" customWidth="1"/>
    <col min="3843" max="3843" width="19.42578125" customWidth="1"/>
    <col min="3844" max="3844" width="18.42578125" customWidth="1"/>
    <col min="3845" max="3845" width="18.5703125" customWidth="1"/>
    <col min="3846" max="3846" width="19.140625" customWidth="1"/>
    <col min="3847" max="3847" width="18.28515625" customWidth="1"/>
    <col min="3848" max="3848" width="14.42578125" customWidth="1"/>
    <col min="3849" max="3849" width="17.5703125" customWidth="1"/>
    <col min="3850" max="3850" width="18.85546875" customWidth="1"/>
    <col min="3851" max="3851" width="19.140625" customWidth="1"/>
    <col min="4096" max="4096" width="0.85546875" customWidth="1"/>
    <col min="4097" max="4097" width="8.5703125" customWidth="1"/>
    <col min="4098" max="4098" width="13.140625" customWidth="1"/>
    <col min="4099" max="4099" width="19.42578125" customWidth="1"/>
    <col min="4100" max="4100" width="18.42578125" customWidth="1"/>
    <col min="4101" max="4101" width="18.5703125" customWidth="1"/>
    <col min="4102" max="4102" width="19.140625" customWidth="1"/>
    <col min="4103" max="4103" width="18.28515625" customWidth="1"/>
    <col min="4104" max="4104" width="14.42578125" customWidth="1"/>
    <col min="4105" max="4105" width="17.5703125" customWidth="1"/>
    <col min="4106" max="4106" width="18.85546875" customWidth="1"/>
    <col min="4107" max="4107" width="19.140625" customWidth="1"/>
    <col min="4352" max="4352" width="0.85546875" customWidth="1"/>
    <col min="4353" max="4353" width="8.5703125" customWidth="1"/>
    <col min="4354" max="4354" width="13.140625" customWidth="1"/>
    <col min="4355" max="4355" width="19.42578125" customWidth="1"/>
    <col min="4356" max="4356" width="18.42578125" customWidth="1"/>
    <col min="4357" max="4357" width="18.5703125" customWidth="1"/>
    <col min="4358" max="4358" width="19.140625" customWidth="1"/>
    <col min="4359" max="4359" width="18.28515625" customWidth="1"/>
    <col min="4360" max="4360" width="14.42578125" customWidth="1"/>
    <col min="4361" max="4361" width="17.5703125" customWidth="1"/>
    <col min="4362" max="4362" width="18.85546875" customWidth="1"/>
    <col min="4363" max="4363" width="19.140625" customWidth="1"/>
    <col min="4608" max="4608" width="0.85546875" customWidth="1"/>
    <col min="4609" max="4609" width="8.5703125" customWidth="1"/>
    <col min="4610" max="4610" width="13.140625" customWidth="1"/>
    <col min="4611" max="4611" width="19.42578125" customWidth="1"/>
    <col min="4612" max="4612" width="18.42578125" customWidth="1"/>
    <col min="4613" max="4613" width="18.5703125" customWidth="1"/>
    <col min="4614" max="4614" width="19.140625" customWidth="1"/>
    <col min="4615" max="4615" width="18.28515625" customWidth="1"/>
    <col min="4616" max="4616" width="14.42578125" customWidth="1"/>
    <col min="4617" max="4617" width="17.5703125" customWidth="1"/>
    <col min="4618" max="4618" width="18.85546875" customWidth="1"/>
    <col min="4619" max="4619" width="19.140625" customWidth="1"/>
    <col min="4864" max="4864" width="0.85546875" customWidth="1"/>
    <col min="4865" max="4865" width="8.5703125" customWidth="1"/>
    <col min="4866" max="4866" width="13.140625" customWidth="1"/>
    <col min="4867" max="4867" width="19.42578125" customWidth="1"/>
    <col min="4868" max="4868" width="18.42578125" customWidth="1"/>
    <col min="4869" max="4869" width="18.5703125" customWidth="1"/>
    <col min="4870" max="4870" width="19.140625" customWidth="1"/>
    <col min="4871" max="4871" width="18.28515625" customWidth="1"/>
    <col min="4872" max="4872" width="14.42578125" customWidth="1"/>
    <col min="4873" max="4873" width="17.5703125" customWidth="1"/>
    <col min="4874" max="4874" width="18.85546875" customWidth="1"/>
    <col min="4875" max="4875" width="19.140625" customWidth="1"/>
    <col min="5120" max="5120" width="0.85546875" customWidth="1"/>
    <col min="5121" max="5121" width="8.5703125" customWidth="1"/>
    <col min="5122" max="5122" width="13.140625" customWidth="1"/>
    <col min="5123" max="5123" width="19.42578125" customWidth="1"/>
    <col min="5124" max="5124" width="18.42578125" customWidth="1"/>
    <col min="5125" max="5125" width="18.5703125" customWidth="1"/>
    <col min="5126" max="5126" width="19.140625" customWidth="1"/>
    <col min="5127" max="5127" width="18.28515625" customWidth="1"/>
    <col min="5128" max="5128" width="14.42578125" customWidth="1"/>
    <col min="5129" max="5129" width="17.5703125" customWidth="1"/>
    <col min="5130" max="5130" width="18.85546875" customWidth="1"/>
    <col min="5131" max="5131" width="19.140625" customWidth="1"/>
    <col min="5376" max="5376" width="0.85546875" customWidth="1"/>
    <col min="5377" max="5377" width="8.5703125" customWidth="1"/>
    <col min="5378" max="5378" width="13.140625" customWidth="1"/>
    <col min="5379" max="5379" width="19.42578125" customWidth="1"/>
    <col min="5380" max="5380" width="18.42578125" customWidth="1"/>
    <col min="5381" max="5381" width="18.5703125" customWidth="1"/>
    <col min="5382" max="5382" width="19.140625" customWidth="1"/>
    <col min="5383" max="5383" width="18.28515625" customWidth="1"/>
    <col min="5384" max="5384" width="14.42578125" customWidth="1"/>
    <col min="5385" max="5385" width="17.5703125" customWidth="1"/>
    <col min="5386" max="5386" width="18.85546875" customWidth="1"/>
    <col min="5387" max="5387" width="19.140625" customWidth="1"/>
    <col min="5632" max="5632" width="0.85546875" customWidth="1"/>
    <col min="5633" max="5633" width="8.5703125" customWidth="1"/>
    <col min="5634" max="5634" width="13.140625" customWidth="1"/>
    <col min="5635" max="5635" width="19.42578125" customWidth="1"/>
    <col min="5636" max="5636" width="18.42578125" customWidth="1"/>
    <col min="5637" max="5637" width="18.5703125" customWidth="1"/>
    <col min="5638" max="5638" width="19.140625" customWidth="1"/>
    <col min="5639" max="5639" width="18.28515625" customWidth="1"/>
    <col min="5640" max="5640" width="14.42578125" customWidth="1"/>
    <col min="5641" max="5641" width="17.5703125" customWidth="1"/>
    <col min="5642" max="5642" width="18.85546875" customWidth="1"/>
    <col min="5643" max="5643" width="19.140625" customWidth="1"/>
    <col min="5888" max="5888" width="0.85546875" customWidth="1"/>
    <col min="5889" max="5889" width="8.5703125" customWidth="1"/>
    <col min="5890" max="5890" width="13.140625" customWidth="1"/>
    <col min="5891" max="5891" width="19.42578125" customWidth="1"/>
    <col min="5892" max="5892" width="18.42578125" customWidth="1"/>
    <col min="5893" max="5893" width="18.5703125" customWidth="1"/>
    <col min="5894" max="5894" width="19.140625" customWidth="1"/>
    <col min="5895" max="5895" width="18.28515625" customWidth="1"/>
    <col min="5896" max="5896" width="14.42578125" customWidth="1"/>
    <col min="5897" max="5897" width="17.5703125" customWidth="1"/>
    <col min="5898" max="5898" width="18.85546875" customWidth="1"/>
    <col min="5899" max="5899" width="19.140625" customWidth="1"/>
    <col min="6144" max="6144" width="0.85546875" customWidth="1"/>
    <col min="6145" max="6145" width="8.5703125" customWidth="1"/>
    <col min="6146" max="6146" width="13.140625" customWidth="1"/>
    <col min="6147" max="6147" width="19.42578125" customWidth="1"/>
    <col min="6148" max="6148" width="18.42578125" customWidth="1"/>
    <col min="6149" max="6149" width="18.5703125" customWidth="1"/>
    <col min="6150" max="6150" width="19.140625" customWidth="1"/>
    <col min="6151" max="6151" width="18.28515625" customWidth="1"/>
    <col min="6152" max="6152" width="14.42578125" customWidth="1"/>
    <col min="6153" max="6153" width="17.5703125" customWidth="1"/>
    <col min="6154" max="6154" width="18.85546875" customWidth="1"/>
    <col min="6155" max="6155" width="19.140625" customWidth="1"/>
    <col min="6400" max="6400" width="0.85546875" customWidth="1"/>
    <col min="6401" max="6401" width="8.5703125" customWidth="1"/>
    <col min="6402" max="6402" width="13.140625" customWidth="1"/>
    <col min="6403" max="6403" width="19.42578125" customWidth="1"/>
    <col min="6404" max="6404" width="18.42578125" customWidth="1"/>
    <col min="6405" max="6405" width="18.5703125" customWidth="1"/>
    <col min="6406" max="6406" width="19.140625" customWidth="1"/>
    <col min="6407" max="6407" width="18.28515625" customWidth="1"/>
    <col min="6408" max="6408" width="14.42578125" customWidth="1"/>
    <col min="6409" max="6409" width="17.5703125" customWidth="1"/>
    <col min="6410" max="6410" width="18.85546875" customWidth="1"/>
    <col min="6411" max="6411" width="19.140625" customWidth="1"/>
    <col min="6656" max="6656" width="0.85546875" customWidth="1"/>
    <col min="6657" max="6657" width="8.5703125" customWidth="1"/>
    <col min="6658" max="6658" width="13.140625" customWidth="1"/>
    <col min="6659" max="6659" width="19.42578125" customWidth="1"/>
    <col min="6660" max="6660" width="18.42578125" customWidth="1"/>
    <col min="6661" max="6661" width="18.5703125" customWidth="1"/>
    <col min="6662" max="6662" width="19.140625" customWidth="1"/>
    <col min="6663" max="6663" width="18.28515625" customWidth="1"/>
    <col min="6664" max="6664" width="14.42578125" customWidth="1"/>
    <col min="6665" max="6665" width="17.5703125" customWidth="1"/>
    <col min="6666" max="6666" width="18.85546875" customWidth="1"/>
    <col min="6667" max="6667" width="19.140625" customWidth="1"/>
    <col min="6912" max="6912" width="0.85546875" customWidth="1"/>
    <col min="6913" max="6913" width="8.5703125" customWidth="1"/>
    <col min="6914" max="6914" width="13.140625" customWidth="1"/>
    <col min="6915" max="6915" width="19.42578125" customWidth="1"/>
    <col min="6916" max="6916" width="18.42578125" customWidth="1"/>
    <col min="6917" max="6917" width="18.5703125" customWidth="1"/>
    <col min="6918" max="6918" width="19.140625" customWidth="1"/>
    <col min="6919" max="6919" width="18.28515625" customWidth="1"/>
    <col min="6920" max="6920" width="14.42578125" customWidth="1"/>
    <col min="6921" max="6921" width="17.5703125" customWidth="1"/>
    <col min="6922" max="6922" width="18.85546875" customWidth="1"/>
    <col min="6923" max="6923" width="19.140625" customWidth="1"/>
    <col min="7168" max="7168" width="0.85546875" customWidth="1"/>
    <col min="7169" max="7169" width="8.5703125" customWidth="1"/>
    <col min="7170" max="7170" width="13.140625" customWidth="1"/>
    <col min="7171" max="7171" width="19.42578125" customWidth="1"/>
    <col min="7172" max="7172" width="18.42578125" customWidth="1"/>
    <col min="7173" max="7173" width="18.5703125" customWidth="1"/>
    <col min="7174" max="7174" width="19.140625" customWidth="1"/>
    <col min="7175" max="7175" width="18.28515625" customWidth="1"/>
    <col min="7176" max="7176" width="14.42578125" customWidth="1"/>
    <col min="7177" max="7177" width="17.5703125" customWidth="1"/>
    <col min="7178" max="7178" width="18.85546875" customWidth="1"/>
    <col min="7179" max="7179" width="19.140625" customWidth="1"/>
    <col min="7424" max="7424" width="0.85546875" customWidth="1"/>
    <col min="7425" max="7425" width="8.5703125" customWidth="1"/>
    <col min="7426" max="7426" width="13.140625" customWidth="1"/>
    <col min="7427" max="7427" width="19.42578125" customWidth="1"/>
    <col min="7428" max="7428" width="18.42578125" customWidth="1"/>
    <col min="7429" max="7429" width="18.5703125" customWidth="1"/>
    <col min="7430" max="7430" width="19.140625" customWidth="1"/>
    <col min="7431" max="7431" width="18.28515625" customWidth="1"/>
    <col min="7432" max="7432" width="14.42578125" customWidth="1"/>
    <col min="7433" max="7433" width="17.5703125" customWidth="1"/>
    <col min="7434" max="7434" width="18.85546875" customWidth="1"/>
    <col min="7435" max="7435" width="19.140625" customWidth="1"/>
    <col min="7680" max="7680" width="0.85546875" customWidth="1"/>
    <col min="7681" max="7681" width="8.5703125" customWidth="1"/>
    <col min="7682" max="7682" width="13.140625" customWidth="1"/>
    <col min="7683" max="7683" width="19.42578125" customWidth="1"/>
    <col min="7684" max="7684" width="18.42578125" customWidth="1"/>
    <col min="7685" max="7685" width="18.5703125" customWidth="1"/>
    <col min="7686" max="7686" width="19.140625" customWidth="1"/>
    <col min="7687" max="7687" width="18.28515625" customWidth="1"/>
    <col min="7688" max="7688" width="14.42578125" customWidth="1"/>
    <col min="7689" max="7689" width="17.5703125" customWidth="1"/>
    <col min="7690" max="7690" width="18.85546875" customWidth="1"/>
    <col min="7691" max="7691" width="19.140625" customWidth="1"/>
    <col min="7936" max="7936" width="0.85546875" customWidth="1"/>
    <col min="7937" max="7937" width="8.5703125" customWidth="1"/>
    <col min="7938" max="7938" width="13.140625" customWidth="1"/>
    <col min="7939" max="7939" width="19.42578125" customWidth="1"/>
    <col min="7940" max="7940" width="18.42578125" customWidth="1"/>
    <col min="7941" max="7941" width="18.5703125" customWidth="1"/>
    <col min="7942" max="7942" width="19.140625" customWidth="1"/>
    <col min="7943" max="7943" width="18.28515625" customWidth="1"/>
    <col min="7944" max="7944" width="14.42578125" customWidth="1"/>
    <col min="7945" max="7945" width="17.5703125" customWidth="1"/>
    <col min="7946" max="7946" width="18.85546875" customWidth="1"/>
    <col min="7947" max="7947" width="19.140625" customWidth="1"/>
    <col min="8192" max="8192" width="0.85546875" customWidth="1"/>
    <col min="8193" max="8193" width="8.5703125" customWidth="1"/>
    <col min="8194" max="8194" width="13.140625" customWidth="1"/>
    <col min="8195" max="8195" width="19.42578125" customWidth="1"/>
    <col min="8196" max="8196" width="18.42578125" customWidth="1"/>
    <col min="8197" max="8197" width="18.5703125" customWidth="1"/>
    <col min="8198" max="8198" width="19.140625" customWidth="1"/>
    <col min="8199" max="8199" width="18.28515625" customWidth="1"/>
    <col min="8200" max="8200" width="14.42578125" customWidth="1"/>
    <col min="8201" max="8201" width="17.5703125" customWidth="1"/>
    <col min="8202" max="8202" width="18.85546875" customWidth="1"/>
    <col min="8203" max="8203" width="19.140625" customWidth="1"/>
    <col min="8448" max="8448" width="0.85546875" customWidth="1"/>
    <col min="8449" max="8449" width="8.5703125" customWidth="1"/>
    <col min="8450" max="8450" width="13.140625" customWidth="1"/>
    <col min="8451" max="8451" width="19.42578125" customWidth="1"/>
    <col min="8452" max="8452" width="18.42578125" customWidth="1"/>
    <col min="8453" max="8453" width="18.5703125" customWidth="1"/>
    <col min="8454" max="8454" width="19.140625" customWidth="1"/>
    <col min="8455" max="8455" width="18.28515625" customWidth="1"/>
    <col min="8456" max="8456" width="14.42578125" customWidth="1"/>
    <col min="8457" max="8457" width="17.5703125" customWidth="1"/>
    <col min="8458" max="8458" width="18.85546875" customWidth="1"/>
    <col min="8459" max="8459" width="19.140625" customWidth="1"/>
    <col min="8704" max="8704" width="0.85546875" customWidth="1"/>
    <col min="8705" max="8705" width="8.5703125" customWidth="1"/>
    <col min="8706" max="8706" width="13.140625" customWidth="1"/>
    <col min="8707" max="8707" width="19.42578125" customWidth="1"/>
    <col min="8708" max="8708" width="18.42578125" customWidth="1"/>
    <col min="8709" max="8709" width="18.5703125" customWidth="1"/>
    <col min="8710" max="8710" width="19.140625" customWidth="1"/>
    <col min="8711" max="8711" width="18.28515625" customWidth="1"/>
    <col min="8712" max="8712" width="14.42578125" customWidth="1"/>
    <col min="8713" max="8713" width="17.5703125" customWidth="1"/>
    <col min="8714" max="8714" width="18.85546875" customWidth="1"/>
    <col min="8715" max="8715" width="19.140625" customWidth="1"/>
    <col min="8960" max="8960" width="0.85546875" customWidth="1"/>
    <col min="8961" max="8961" width="8.5703125" customWidth="1"/>
    <col min="8962" max="8962" width="13.140625" customWidth="1"/>
    <col min="8963" max="8963" width="19.42578125" customWidth="1"/>
    <col min="8964" max="8964" width="18.42578125" customWidth="1"/>
    <col min="8965" max="8965" width="18.5703125" customWidth="1"/>
    <col min="8966" max="8966" width="19.140625" customWidth="1"/>
    <col min="8967" max="8967" width="18.28515625" customWidth="1"/>
    <col min="8968" max="8968" width="14.42578125" customWidth="1"/>
    <col min="8969" max="8969" width="17.5703125" customWidth="1"/>
    <col min="8970" max="8970" width="18.85546875" customWidth="1"/>
    <col min="8971" max="8971" width="19.140625" customWidth="1"/>
    <col min="9216" max="9216" width="0.85546875" customWidth="1"/>
    <col min="9217" max="9217" width="8.5703125" customWidth="1"/>
    <col min="9218" max="9218" width="13.140625" customWidth="1"/>
    <col min="9219" max="9219" width="19.42578125" customWidth="1"/>
    <col min="9220" max="9220" width="18.42578125" customWidth="1"/>
    <col min="9221" max="9221" width="18.5703125" customWidth="1"/>
    <col min="9222" max="9222" width="19.140625" customWidth="1"/>
    <col min="9223" max="9223" width="18.28515625" customWidth="1"/>
    <col min="9224" max="9224" width="14.42578125" customWidth="1"/>
    <col min="9225" max="9225" width="17.5703125" customWidth="1"/>
    <col min="9226" max="9226" width="18.85546875" customWidth="1"/>
    <col min="9227" max="9227" width="19.140625" customWidth="1"/>
    <col min="9472" max="9472" width="0.85546875" customWidth="1"/>
    <col min="9473" max="9473" width="8.5703125" customWidth="1"/>
    <col min="9474" max="9474" width="13.140625" customWidth="1"/>
    <col min="9475" max="9475" width="19.42578125" customWidth="1"/>
    <col min="9476" max="9476" width="18.42578125" customWidth="1"/>
    <col min="9477" max="9477" width="18.5703125" customWidth="1"/>
    <col min="9478" max="9478" width="19.140625" customWidth="1"/>
    <col min="9479" max="9479" width="18.28515625" customWidth="1"/>
    <col min="9480" max="9480" width="14.42578125" customWidth="1"/>
    <col min="9481" max="9481" width="17.5703125" customWidth="1"/>
    <col min="9482" max="9482" width="18.85546875" customWidth="1"/>
    <col min="9483" max="9483" width="19.140625" customWidth="1"/>
    <col min="9728" max="9728" width="0.85546875" customWidth="1"/>
    <col min="9729" max="9729" width="8.5703125" customWidth="1"/>
    <col min="9730" max="9730" width="13.140625" customWidth="1"/>
    <col min="9731" max="9731" width="19.42578125" customWidth="1"/>
    <col min="9732" max="9732" width="18.42578125" customWidth="1"/>
    <col min="9733" max="9733" width="18.5703125" customWidth="1"/>
    <col min="9734" max="9734" width="19.140625" customWidth="1"/>
    <col min="9735" max="9735" width="18.28515625" customWidth="1"/>
    <col min="9736" max="9736" width="14.42578125" customWidth="1"/>
    <col min="9737" max="9737" width="17.5703125" customWidth="1"/>
    <col min="9738" max="9738" width="18.85546875" customWidth="1"/>
    <col min="9739" max="9739" width="19.140625" customWidth="1"/>
    <col min="9984" max="9984" width="0.85546875" customWidth="1"/>
    <col min="9985" max="9985" width="8.5703125" customWidth="1"/>
    <col min="9986" max="9986" width="13.140625" customWidth="1"/>
    <col min="9987" max="9987" width="19.42578125" customWidth="1"/>
    <col min="9988" max="9988" width="18.42578125" customWidth="1"/>
    <col min="9989" max="9989" width="18.5703125" customWidth="1"/>
    <col min="9990" max="9990" width="19.140625" customWidth="1"/>
    <col min="9991" max="9991" width="18.28515625" customWidth="1"/>
    <col min="9992" max="9992" width="14.42578125" customWidth="1"/>
    <col min="9993" max="9993" width="17.5703125" customWidth="1"/>
    <col min="9994" max="9994" width="18.85546875" customWidth="1"/>
    <col min="9995" max="9995" width="19.140625" customWidth="1"/>
    <col min="10240" max="10240" width="0.85546875" customWidth="1"/>
    <col min="10241" max="10241" width="8.5703125" customWidth="1"/>
    <col min="10242" max="10242" width="13.140625" customWidth="1"/>
    <col min="10243" max="10243" width="19.42578125" customWidth="1"/>
    <col min="10244" max="10244" width="18.42578125" customWidth="1"/>
    <col min="10245" max="10245" width="18.5703125" customWidth="1"/>
    <col min="10246" max="10246" width="19.140625" customWidth="1"/>
    <col min="10247" max="10247" width="18.28515625" customWidth="1"/>
    <col min="10248" max="10248" width="14.42578125" customWidth="1"/>
    <col min="10249" max="10249" width="17.5703125" customWidth="1"/>
    <col min="10250" max="10250" width="18.85546875" customWidth="1"/>
    <col min="10251" max="10251" width="19.140625" customWidth="1"/>
    <col min="10496" max="10496" width="0.85546875" customWidth="1"/>
    <col min="10497" max="10497" width="8.5703125" customWidth="1"/>
    <col min="10498" max="10498" width="13.140625" customWidth="1"/>
    <col min="10499" max="10499" width="19.42578125" customWidth="1"/>
    <col min="10500" max="10500" width="18.42578125" customWidth="1"/>
    <col min="10501" max="10501" width="18.5703125" customWidth="1"/>
    <col min="10502" max="10502" width="19.140625" customWidth="1"/>
    <col min="10503" max="10503" width="18.28515625" customWidth="1"/>
    <col min="10504" max="10504" width="14.42578125" customWidth="1"/>
    <col min="10505" max="10505" width="17.5703125" customWidth="1"/>
    <col min="10506" max="10506" width="18.85546875" customWidth="1"/>
    <col min="10507" max="10507" width="19.140625" customWidth="1"/>
    <col min="10752" max="10752" width="0.85546875" customWidth="1"/>
    <col min="10753" max="10753" width="8.5703125" customWidth="1"/>
    <col min="10754" max="10754" width="13.140625" customWidth="1"/>
    <col min="10755" max="10755" width="19.42578125" customWidth="1"/>
    <col min="10756" max="10756" width="18.42578125" customWidth="1"/>
    <col min="10757" max="10757" width="18.5703125" customWidth="1"/>
    <col min="10758" max="10758" width="19.140625" customWidth="1"/>
    <col min="10759" max="10759" width="18.28515625" customWidth="1"/>
    <col min="10760" max="10760" width="14.42578125" customWidth="1"/>
    <col min="10761" max="10761" width="17.5703125" customWidth="1"/>
    <col min="10762" max="10762" width="18.85546875" customWidth="1"/>
    <col min="10763" max="10763" width="19.140625" customWidth="1"/>
    <col min="11008" max="11008" width="0.85546875" customWidth="1"/>
    <col min="11009" max="11009" width="8.5703125" customWidth="1"/>
    <col min="11010" max="11010" width="13.140625" customWidth="1"/>
    <col min="11011" max="11011" width="19.42578125" customWidth="1"/>
    <col min="11012" max="11012" width="18.42578125" customWidth="1"/>
    <col min="11013" max="11013" width="18.5703125" customWidth="1"/>
    <col min="11014" max="11014" width="19.140625" customWidth="1"/>
    <col min="11015" max="11015" width="18.28515625" customWidth="1"/>
    <col min="11016" max="11016" width="14.42578125" customWidth="1"/>
    <col min="11017" max="11017" width="17.5703125" customWidth="1"/>
    <col min="11018" max="11018" width="18.85546875" customWidth="1"/>
    <col min="11019" max="11019" width="19.140625" customWidth="1"/>
    <col min="11264" max="11264" width="0.85546875" customWidth="1"/>
    <col min="11265" max="11265" width="8.5703125" customWidth="1"/>
    <col min="11266" max="11266" width="13.140625" customWidth="1"/>
    <col min="11267" max="11267" width="19.42578125" customWidth="1"/>
    <col min="11268" max="11268" width="18.42578125" customWidth="1"/>
    <col min="11269" max="11269" width="18.5703125" customWidth="1"/>
    <col min="11270" max="11270" width="19.140625" customWidth="1"/>
    <col min="11271" max="11271" width="18.28515625" customWidth="1"/>
    <col min="11272" max="11272" width="14.42578125" customWidth="1"/>
    <col min="11273" max="11273" width="17.5703125" customWidth="1"/>
    <col min="11274" max="11274" width="18.85546875" customWidth="1"/>
    <col min="11275" max="11275" width="19.140625" customWidth="1"/>
    <col min="11520" max="11520" width="0.85546875" customWidth="1"/>
    <col min="11521" max="11521" width="8.5703125" customWidth="1"/>
    <col min="11522" max="11522" width="13.140625" customWidth="1"/>
    <col min="11523" max="11523" width="19.42578125" customWidth="1"/>
    <col min="11524" max="11524" width="18.42578125" customWidth="1"/>
    <col min="11525" max="11525" width="18.5703125" customWidth="1"/>
    <col min="11526" max="11526" width="19.140625" customWidth="1"/>
    <col min="11527" max="11527" width="18.28515625" customWidth="1"/>
    <col min="11528" max="11528" width="14.42578125" customWidth="1"/>
    <col min="11529" max="11529" width="17.5703125" customWidth="1"/>
    <col min="11530" max="11530" width="18.85546875" customWidth="1"/>
    <col min="11531" max="11531" width="19.140625" customWidth="1"/>
    <col min="11776" max="11776" width="0.85546875" customWidth="1"/>
    <col min="11777" max="11777" width="8.5703125" customWidth="1"/>
    <col min="11778" max="11778" width="13.140625" customWidth="1"/>
    <col min="11779" max="11779" width="19.42578125" customWidth="1"/>
    <col min="11780" max="11780" width="18.42578125" customWidth="1"/>
    <col min="11781" max="11781" width="18.5703125" customWidth="1"/>
    <col min="11782" max="11782" width="19.140625" customWidth="1"/>
    <col min="11783" max="11783" width="18.28515625" customWidth="1"/>
    <col min="11784" max="11784" width="14.42578125" customWidth="1"/>
    <col min="11785" max="11785" width="17.5703125" customWidth="1"/>
    <col min="11786" max="11786" width="18.85546875" customWidth="1"/>
    <col min="11787" max="11787" width="19.140625" customWidth="1"/>
    <col min="12032" max="12032" width="0.85546875" customWidth="1"/>
    <col min="12033" max="12033" width="8.5703125" customWidth="1"/>
    <col min="12034" max="12034" width="13.140625" customWidth="1"/>
    <col min="12035" max="12035" width="19.42578125" customWidth="1"/>
    <col min="12036" max="12036" width="18.42578125" customWidth="1"/>
    <col min="12037" max="12037" width="18.5703125" customWidth="1"/>
    <col min="12038" max="12038" width="19.140625" customWidth="1"/>
    <col min="12039" max="12039" width="18.28515625" customWidth="1"/>
    <col min="12040" max="12040" width="14.42578125" customWidth="1"/>
    <col min="12041" max="12041" width="17.5703125" customWidth="1"/>
    <col min="12042" max="12042" width="18.85546875" customWidth="1"/>
    <col min="12043" max="12043" width="19.140625" customWidth="1"/>
    <col min="12288" max="12288" width="0.85546875" customWidth="1"/>
    <col min="12289" max="12289" width="8.5703125" customWidth="1"/>
    <col min="12290" max="12290" width="13.140625" customWidth="1"/>
    <col min="12291" max="12291" width="19.42578125" customWidth="1"/>
    <col min="12292" max="12292" width="18.42578125" customWidth="1"/>
    <col min="12293" max="12293" width="18.5703125" customWidth="1"/>
    <col min="12294" max="12294" width="19.140625" customWidth="1"/>
    <col min="12295" max="12295" width="18.28515625" customWidth="1"/>
    <col min="12296" max="12296" width="14.42578125" customWidth="1"/>
    <col min="12297" max="12297" width="17.5703125" customWidth="1"/>
    <col min="12298" max="12298" width="18.85546875" customWidth="1"/>
    <col min="12299" max="12299" width="19.140625" customWidth="1"/>
    <col min="12544" max="12544" width="0.85546875" customWidth="1"/>
    <col min="12545" max="12545" width="8.5703125" customWidth="1"/>
    <col min="12546" max="12546" width="13.140625" customWidth="1"/>
    <col min="12547" max="12547" width="19.42578125" customWidth="1"/>
    <col min="12548" max="12548" width="18.42578125" customWidth="1"/>
    <col min="12549" max="12549" width="18.5703125" customWidth="1"/>
    <col min="12550" max="12550" width="19.140625" customWidth="1"/>
    <col min="12551" max="12551" width="18.28515625" customWidth="1"/>
    <col min="12552" max="12552" width="14.42578125" customWidth="1"/>
    <col min="12553" max="12553" width="17.5703125" customWidth="1"/>
    <col min="12554" max="12554" width="18.85546875" customWidth="1"/>
    <col min="12555" max="12555" width="19.140625" customWidth="1"/>
    <col min="12800" max="12800" width="0.85546875" customWidth="1"/>
    <col min="12801" max="12801" width="8.5703125" customWidth="1"/>
    <col min="12802" max="12802" width="13.140625" customWidth="1"/>
    <col min="12803" max="12803" width="19.42578125" customWidth="1"/>
    <col min="12804" max="12804" width="18.42578125" customWidth="1"/>
    <col min="12805" max="12805" width="18.5703125" customWidth="1"/>
    <col min="12806" max="12806" width="19.140625" customWidth="1"/>
    <col min="12807" max="12807" width="18.28515625" customWidth="1"/>
    <col min="12808" max="12808" width="14.42578125" customWidth="1"/>
    <col min="12809" max="12809" width="17.5703125" customWidth="1"/>
    <col min="12810" max="12810" width="18.85546875" customWidth="1"/>
    <col min="12811" max="12811" width="19.140625" customWidth="1"/>
    <col min="13056" max="13056" width="0.85546875" customWidth="1"/>
    <col min="13057" max="13057" width="8.5703125" customWidth="1"/>
    <col min="13058" max="13058" width="13.140625" customWidth="1"/>
    <col min="13059" max="13059" width="19.42578125" customWidth="1"/>
    <col min="13060" max="13060" width="18.42578125" customWidth="1"/>
    <col min="13061" max="13061" width="18.5703125" customWidth="1"/>
    <col min="13062" max="13062" width="19.140625" customWidth="1"/>
    <col min="13063" max="13063" width="18.28515625" customWidth="1"/>
    <col min="13064" max="13064" width="14.42578125" customWidth="1"/>
    <col min="13065" max="13065" width="17.5703125" customWidth="1"/>
    <col min="13066" max="13066" width="18.85546875" customWidth="1"/>
    <col min="13067" max="13067" width="19.140625" customWidth="1"/>
    <col min="13312" max="13312" width="0.85546875" customWidth="1"/>
    <col min="13313" max="13313" width="8.5703125" customWidth="1"/>
    <col min="13314" max="13314" width="13.140625" customWidth="1"/>
    <col min="13315" max="13315" width="19.42578125" customWidth="1"/>
    <col min="13316" max="13316" width="18.42578125" customWidth="1"/>
    <col min="13317" max="13317" width="18.5703125" customWidth="1"/>
    <col min="13318" max="13318" width="19.140625" customWidth="1"/>
    <col min="13319" max="13319" width="18.28515625" customWidth="1"/>
    <col min="13320" max="13320" width="14.42578125" customWidth="1"/>
    <col min="13321" max="13321" width="17.5703125" customWidth="1"/>
    <col min="13322" max="13322" width="18.85546875" customWidth="1"/>
    <col min="13323" max="13323" width="19.140625" customWidth="1"/>
    <col min="13568" max="13568" width="0.85546875" customWidth="1"/>
    <col min="13569" max="13569" width="8.5703125" customWidth="1"/>
    <col min="13570" max="13570" width="13.140625" customWidth="1"/>
    <col min="13571" max="13571" width="19.42578125" customWidth="1"/>
    <col min="13572" max="13572" width="18.42578125" customWidth="1"/>
    <col min="13573" max="13573" width="18.5703125" customWidth="1"/>
    <col min="13574" max="13574" width="19.140625" customWidth="1"/>
    <col min="13575" max="13575" width="18.28515625" customWidth="1"/>
    <col min="13576" max="13576" width="14.42578125" customWidth="1"/>
    <col min="13577" max="13577" width="17.5703125" customWidth="1"/>
    <col min="13578" max="13578" width="18.85546875" customWidth="1"/>
    <col min="13579" max="13579" width="19.140625" customWidth="1"/>
    <col min="13824" max="13824" width="0.85546875" customWidth="1"/>
    <col min="13825" max="13825" width="8.5703125" customWidth="1"/>
    <col min="13826" max="13826" width="13.140625" customWidth="1"/>
    <col min="13827" max="13827" width="19.42578125" customWidth="1"/>
    <col min="13828" max="13828" width="18.42578125" customWidth="1"/>
    <col min="13829" max="13829" width="18.5703125" customWidth="1"/>
    <col min="13830" max="13830" width="19.140625" customWidth="1"/>
    <col min="13831" max="13831" width="18.28515625" customWidth="1"/>
    <col min="13832" max="13832" width="14.42578125" customWidth="1"/>
    <col min="13833" max="13833" width="17.5703125" customWidth="1"/>
    <col min="13834" max="13834" width="18.85546875" customWidth="1"/>
    <col min="13835" max="13835" width="19.140625" customWidth="1"/>
    <col min="14080" max="14080" width="0.85546875" customWidth="1"/>
    <col min="14081" max="14081" width="8.5703125" customWidth="1"/>
    <col min="14082" max="14082" width="13.140625" customWidth="1"/>
    <col min="14083" max="14083" width="19.42578125" customWidth="1"/>
    <col min="14084" max="14084" width="18.42578125" customWidth="1"/>
    <col min="14085" max="14085" width="18.5703125" customWidth="1"/>
    <col min="14086" max="14086" width="19.140625" customWidth="1"/>
    <col min="14087" max="14087" width="18.28515625" customWidth="1"/>
    <col min="14088" max="14088" width="14.42578125" customWidth="1"/>
    <col min="14089" max="14089" width="17.5703125" customWidth="1"/>
    <col min="14090" max="14090" width="18.85546875" customWidth="1"/>
    <col min="14091" max="14091" width="19.140625" customWidth="1"/>
    <col min="14336" max="14336" width="0.85546875" customWidth="1"/>
    <col min="14337" max="14337" width="8.5703125" customWidth="1"/>
    <col min="14338" max="14338" width="13.140625" customWidth="1"/>
    <col min="14339" max="14339" width="19.42578125" customWidth="1"/>
    <col min="14340" max="14340" width="18.42578125" customWidth="1"/>
    <col min="14341" max="14341" width="18.5703125" customWidth="1"/>
    <col min="14342" max="14342" width="19.140625" customWidth="1"/>
    <col min="14343" max="14343" width="18.28515625" customWidth="1"/>
    <col min="14344" max="14344" width="14.42578125" customWidth="1"/>
    <col min="14345" max="14345" width="17.5703125" customWidth="1"/>
    <col min="14346" max="14346" width="18.85546875" customWidth="1"/>
    <col min="14347" max="14347" width="19.140625" customWidth="1"/>
    <col min="14592" max="14592" width="0.85546875" customWidth="1"/>
    <col min="14593" max="14593" width="8.5703125" customWidth="1"/>
    <col min="14594" max="14594" width="13.140625" customWidth="1"/>
    <col min="14595" max="14595" width="19.42578125" customWidth="1"/>
    <col min="14596" max="14596" width="18.42578125" customWidth="1"/>
    <col min="14597" max="14597" width="18.5703125" customWidth="1"/>
    <col min="14598" max="14598" width="19.140625" customWidth="1"/>
    <col min="14599" max="14599" width="18.28515625" customWidth="1"/>
    <col min="14600" max="14600" width="14.42578125" customWidth="1"/>
    <col min="14601" max="14601" width="17.5703125" customWidth="1"/>
    <col min="14602" max="14602" width="18.85546875" customWidth="1"/>
    <col min="14603" max="14603" width="19.140625" customWidth="1"/>
    <col min="14848" max="14848" width="0.85546875" customWidth="1"/>
    <col min="14849" max="14849" width="8.5703125" customWidth="1"/>
    <col min="14850" max="14850" width="13.140625" customWidth="1"/>
    <col min="14851" max="14851" width="19.42578125" customWidth="1"/>
    <col min="14852" max="14852" width="18.42578125" customWidth="1"/>
    <col min="14853" max="14853" width="18.5703125" customWidth="1"/>
    <col min="14854" max="14854" width="19.140625" customWidth="1"/>
    <col min="14855" max="14855" width="18.28515625" customWidth="1"/>
    <col min="14856" max="14856" width="14.42578125" customWidth="1"/>
    <col min="14857" max="14857" width="17.5703125" customWidth="1"/>
    <col min="14858" max="14858" width="18.85546875" customWidth="1"/>
    <col min="14859" max="14859" width="19.140625" customWidth="1"/>
    <col min="15104" max="15104" width="0.85546875" customWidth="1"/>
    <col min="15105" max="15105" width="8.5703125" customWidth="1"/>
    <col min="15106" max="15106" width="13.140625" customWidth="1"/>
    <col min="15107" max="15107" width="19.42578125" customWidth="1"/>
    <col min="15108" max="15108" width="18.42578125" customWidth="1"/>
    <col min="15109" max="15109" width="18.5703125" customWidth="1"/>
    <col min="15110" max="15110" width="19.140625" customWidth="1"/>
    <col min="15111" max="15111" width="18.28515625" customWidth="1"/>
    <col min="15112" max="15112" width="14.42578125" customWidth="1"/>
    <col min="15113" max="15113" width="17.5703125" customWidth="1"/>
    <col min="15114" max="15114" width="18.85546875" customWidth="1"/>
    <col min="15115" max="15115" width="19.140625" customWidth="1"/>
    <col min="15360" max="15360" width="0.85546875" customWidth="1"/>
    <col min="15361" max="15361" width="8.5703125" customWidth="1"/>
    <col min="15362" max="15362" width="13.140625" customWidth="1"/>
    <col min="15363" max="15363" width="19.42578125" customWidth="1"/>
    <col min="15364" max="15364" width="18.42578125" customWidth="1"/>
    <col min="15365" max="15365" width="18.5703125" customWidth="1"/>
    <col min="15366" max="15366" width="19.140625" customWidth="1"/>
    <col min="15367" max="15367" width="18.28515625" customWidth="1"/>
    <col min="15368" max="15368" width="14.42578125" customWidth="1"/>
    <col min="15369" max="15369" width="17.5703125" customWidth="1"/>
    <col min="15370" max="15370" width="18.85546875" customWidth="1"/>
    <col min="15371" max="15371" width="19.140625" customWidth="1"/>
    <col min="15616" max="15616" width="0.85546875" customWidth="1"/>
    <col min="15617" max="15617" width="8.5703125" customWidth="1"/>
    <col min="15618" max="15618" width="13.140625" customWidth="1"/>
    <col min="15619" max="15619" width="19.42578125" customWidth="1"/>
    <col min="15620" max="15620" width="18.42578125" customWidth="1"/>
    <col min="15621" max="15621" width="18.5703125" customWidth="1"/>
    <col min="15622" max="15622" width="19.140625" customWidth="1"/>
    <col min="15623" max="15623" width="18.28515625" customWidth="1"/>
    <col min="15624" max="15624" width="14.42578125" customWidth="1"/>
    <col min="15625" max="15625" width="17.5703125" customWidth="1"/>
    <col min="15626" max="15626" width="18.85546875" customWidth="1"/>
    <col min="15627" max="15627" width="19.140625" customWidth="1"/>
    <col min="15872" max="15872" width="0.85546875" customWidth="1"/>
    <col min="15873" max="15873" width="8.5703125" customWidth="1"/>
    <col min="15874" max="15874" width="13.140625" customWidth="1"/>
    <col min="15875" max="15875" width="19.42578125" customWidth="1"/>
    <col min="15876" max="15876" width="18.42578125" customWidth="1"/>
    <col min="15877" max="15877" width="18.5703125" customWidth="1"/>
    <col min="15878" max="15878" width="19.140625" customWidth="1"/>
    <col min="15879" max="15879" width="18.28515625" customWidth="1"/>
    <col min="15880" max="15880" width="14.42578125" customWidth="1"/>
    <col min="15881" max="15881" width="17.5703125" customWidth="1"/>
    <col min="15882" max="15882" width="18.85546875" customWidth="1"/>
    <col min="15883" max="15883" width="19.140625" customWidth="1"/>
    <col min="16128" max="16128" width="0.85546875" customWidth="1"/>
    <col min="16129" max="16129" width="8.5703125" customWidth="1"/>
    <col min="16130" max="16130" width="13.140625" customWidth="1"/>
    <col min="16131" max="16131" width="19.42578125" customWidth="1"/>
    <col min="16132" max="16132" width="18.42578125" customWidth="1"/>
    <col min="16133" max="16133" width="18.5703125" customWidth="1"/>
    <col min="16134" max="16134" width="19.140625" customWidth="1"/>
    <col min="16135" max="16135" width="18.28515625" customWidth="1"/>
    <col min="16136" max="16136" width="14.42578125" customWidth="1"/>
    <col min="16137" max="16137" width="17.5703125" customWidth="1"/>
    <col min="16138" max="16138" width="18.85546875" customWidth="1"/>
    <col min="16139" max="16139" width="19.140625" customWidth="1"/>
  </cols>
  <sheetData>
    <row r="1" spans="1:254" ht="16.5" customHeight="1" thickBot="1"/>
    <row r="2" spans="1:254" ht="27.75" customHeight="1">
      <c r="B2" s="3"/>
      <c r="C2" s="3"/>
      <c r="D2" s="4"/>
      <c r="E2" s="4"/>
      <c r="F2" s="4"/>
      <c r="G2" s="4"/>
      <c r="H2" s="4"/>
      <c r="I2" s="148" t="s">
        <v>0</v>
      </c>
      <c r="J2" s="149"/>
      <c r="K2" s="149"/>
      <c r="L2" s="150"/>
    </row>
    <row r="3" spans="1:254" ht="12.95" customHeight="1">
      <c r="I3" s="151" t="s">
        <v>1</v>
      </c>
      <c r="J3" s="152"/>
      <c r="K3" s="152"/>
      <c r="L3" s="153"/>
    </row>
    <row r="4" spans="1:254" ht="12.95" customHeight="1" thickBot="1">
      <c r="I4" s="154"/>
      <c r="J4" s="155"/>
      <c r="K4" s="155"/>
      <c r="L4" s="156"/>
    </row>
    <row r="5" spans="1:254" ht="13.5" customHeight="1" thickBot="1">
      <c r="B5" s="157"/>
      <c r="C5" s="157"/>
      <c r="D5" s="157"/>
      <c r="E5" s="5"/>
      <c r="F5" s="5"/>
      <c r="G5" s="6"/>
      <c r="H5" s="7"/>
    </row>
    <row r="6" spans="1:254" ht="12.75" customHeight="1" thickBot="1">
      <c r="B6" s="158" t="s">
        <v>2</v>
      </c>
      <c r="C6" s="159"/>
      <c r="D6" s="159"/>
      <c r="E6" s="159"/>
      <c r="F6" s="159"/>
      <c r="G6" s="159"/>
      <c r="H6" s="159"/>
      <c r="I6" s="159"/>
      <c r="J6" s="159"/>
      <c r="K6" s="159"/>
      <c r="L6" s="160"/>
    </row>
    <row r="7" spans="1:254" s="9" customFormat="1" ht="9" customHeight="1">
      <c r="A7" s="8"/>
      <c r="B7" s="161" t="s">
        <v>3</v>
      </c>
      <c r="C7" s="162"/>
      <c r="D7" s="162"/>
      <c r="E7" s="162"/>
      <c r="F7" s="162"/>
      <c r="G7" s="162"/>
      <c r="H7" s="162"/>
      <c r="I7" s="162" t="s">
        <v>4</v>
      </c>
      <c r="J7" s="162"/>
      <c r="K7" s="163" t="s">
        <v>5</v>
      </c>
      <c r="L7" s="164"/>
      <c r="IO7" s="10"/>
      <c r="IP7" s="10"/>
      <c r="IQ7" s="10"/>
      <c r="IR7" s="10"/>
      <c r="IS7" s="10"/>
      <c r="IT7" s="10"/>
    </row>
    <row r="8" spans="1:254" s="12" customFormat="1" ht="20.25" customHeight="1" thickBot="1">
      <c r="A8" s="11"/>
      <c r="B8" s="135" t="s">
        <v>6</v>
      </c>
      <c r="C8" s="136"/>
      <c r="D8" s="136"/>
      <c r="E8" s="136"/>
      <c r="F8" s="136"/>
      <c r="G8" s="136"/>
      <c r="H8" s="136"/>
      <c r="I8" s="137" t="s">
        <v>7</v>
      </c>
      <c r="J8" s="138"/>
      <c r="K8" s="139" t="s">
        <v>8</v>
      </c>
      <c r="L8" s="140"/>
    </row>
    <row r="9" spans="1:254" s="7" customFormat="1" ht="3.75" customHeight="1" thickBot="1">
      <c r="A9" s="13"/>
      <c r="B9" s="14"/>
      <c r="C9" s="14"/>
      <c r="D9" s="14"/>
      <c r="E9" s="14"/>
      <c r="F9" s="14"/>
      <c r="G9" s="14"/>
      <c r="H9" s="14"/>
      <c r="I9" s="15"/>
      <c r="J9" s="16"/>
      <c r="K9" s="15"/>
    </row>
    <row r="10" spans="1:254" ht="13.5" customHeight="1" thickBot="1">
      <c r="B10" s="141" t="s">
        <v>9</v>
      </c>
      <c r="C10" s="142"/>
      <c r="D10" s="142"/>
      <c r="E10" s="142"/>
      <c r="F10" s="142"/>
      <c r="G10" s="142"/>
      <c r="H10" s="142"/>
      <c r="I10" s="142"/>
      <c r="J10" s="142"/>
      <c r="K10" s="143"/>
      <c r="L10" s="17"/>
    </row>
    <row r="11" spans="1:254" s="24" customFormat="1" ht="8.25" customHeight="1">
      <c r="A11" s="18"/>
      <c r="B11" s="144" t="s">
        <v>10</v>
      </c>
      <c r="C11" s="145"/>
      <c r="D11" s="19" t="s">
        <v>11</v>
      </c>
      <c r="E11" s="20" t="s">
        <v>12</v>
      </c>
      <c r="F11" s="20" t="s">
        <v>13</v>
      </c>
      <c r="G11" s="21" t="s">
        <v>14</v>
      </c>
      <c r="H11" s="20" t="s">
        <v>15</v>
      </c>
      <c r="I11" s="20" t="s">
        <v>16</v>
      </c>
      <c r="J11" s="20" t="s">
        <v>17</v>
      </c>
      <c r="K11" s="22" t="s">
        <v>18</v>
      </c>
      <c r="L11" s="23" t="s">
        <v>19</v>
      </c>
      <c r="IO11" s="25"/>
      <c r="IP11" s="25"/>
      <c r="IQ11" s="25"/>
      <c r="IR11" s="25"/>
      <c r="IS11" s="25"/>
      <c r="IT11" s="25"/>
    </row>
    <row r="12" spans="1:254" s="12" customFormat="1" ht="20.25" customHeight="1" thickBot="1">
      <c r="A12" s="11"/>
      <c r="B12" s="146">
        <v>0</v>
      </c>
      <c r="C12" s="147"/>
      <c r="D12" s="26">
        <v>297302.8</v>
      </c>
      <c r="E12" s="27">
        <f>B12+D12</f>
        <v>297302.8</v>
      </c>
      <c r="F12" s="27">
        <v>185222.69</v>
      </c>
      <c r="G12" s="28">
        <v>1784.39</v>
      </c>
      <c r="H12" s="26">
        <f>K71</f>
        <v>152945.19999999998</v>
      </c>
      <c r="I12" s="27">
        <v>0</v>
      </c>
      <c r="J12" s="27">
        <f>E12+F12+G12-H12</f>
        <v>331364.68000000005</v>
      </c>
      <c r="K12" s="27">
        <v>0</v>
      </c>
      <c r="L12" s="29">
        <f>J12-K12</f>
        <v>331364.68000000005</v>
      </c>
      <c r="N12"/>
      <c r="O12"/>
      <c r="P12"/>
      <c r="Q12"/>
      <c r="R12"/>
    </row>
    <row r="13" spans="1:254" s="7" customFormat="1" ht="3.75" customHeight="1">
      <c r="A13" s="13"/>
      <c r="B13" s="30"/>
      <c r="C13" s="30"/>
      <c r="D13" s="31"/>
      <c r="E13" s="31"/>
      <c r="F13" s="31"/>
      <c r="G13" s="30"/>
      <c r="H13" s="32"/>
      <c r="I13" s="33"/>
      <c r="J13" s="34"/>
      <c r="K13" s="34"/>
      <c r="N13"/>
      <c r="O13"/>
      <c r="P13"/>
      <c r="Q13"/>
      <c r="R13"/>
    </row>
    <row r="14" spans="1:254" ht="13.5" customHeight="1" thickBot="1">
      <c r="B14" s="124" t="s">
        <v>20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7"/>
    </row>
    <row r="15" spans="1:254" s="37" customFormat="1" ht="12" customHeight="1">
      <c r="A15" s="35"/>
      <c r="B15" s="125" t="s">
        <v>21</v>
      </c>
      <c r="C15" s="127" t="s">
        <v>22</v>
      </c>
      <c r="D15" s="127"/>
      <c r="E15" s="127" t="s">
        <v>23</v>
      </c>
      <c r="F15" s="127"/>
      <c r="G15" s="127"/>
      <c r="H15" s="36" t="s">
        <v>24</v>
      </c>
      <c r="I15" s="129" t="s">
        <v>25</v>
      </c>
      <c r="J15" s="129"/>
      <c r="K15" s="131" t="s">
        <v>26</v>
      </c>
      <c r="L15" s="132"/>
      <c r="IO15" s="38"/>
      <c r="IP15" s="38"/>
      <c r="IQ15" s="38"/>
      <c r="IR15" s="38"/>
      <c r="IS15" s="38"/>
      <c r="IT15" s="38"/>
    </row>
    <row r="16" spans="1:254" s="37" customFormat="1" ht="12.75" customHeight="1" thickBot="1">
      <c r="A16" s="35"/>
      <c r="B16" s="126"/>
      <c r="C16" s="39" t="s">
        <v>27</v>
      </c>
      <c r="D16" s="40" t="s">
        <v>28</v>
      </c>
      <c r="E16" s="128"/>
      <c r="F16" s="128"/>
      <c r="G16" s="128"/>
      <c r="H16" s="41" t="s">
        <v>29</v>
      </c>
      <c r="I16" s="130"/>
      <c r="J16" s="130"/>
      <c r="K16" s="133"/>
      <c r="L16" s="134"/>
      <c r="IO16" s="38"/>
      <c r="IP16" s="38"/>
      <c r="IQ16" s="38"/>
      <c r="IR16" s="38"/>
      <c r="IS16" s="38"/>
      <c r="IT16" s="38"/>
    </row>
    <row r="17" spans="1:254" s="47" customFormat="1" ht="15" customHeight="1">
      <c r="A17" s="42"/>
      <c r="B17" s="43" t="s">
        <v>30</v>
      </c>
      <c r="C17" s="44">
        <v>45448</v>
      </c>
      <c r="D17" s="45">
        <v>9295</v>
      </c>
      <c r="E17" s="120" t="s">
        <v>31</v>
      </c>
      <c r="F17" s="120"/>
      <c r="G17" s="120"/>
      <c r="H17" s="46" t="s">
        <v>32</v>
      </c>
      <c r="I17" s="121" t="s">
        <v>33</v>
      </c>
      <c r="J17" s="121"/>
      <c r="K17" s="122">
        <v>3076.1</v>
      </c>
      <c r="L17" s="123"/>
    </row>
    <row r="18" spans="1:254" s="47" customFormat="1" ht="15" customHeight="1">
      <c r="A18" s="42"/>
      <c r="B18" s="48" t="s">
        <v>34</v>
      </c>
      <c r="C18" s="49">
        <v>45448</v>
      </c>
      <c r="D18" s="50">
        <v>9295</v>
      </c>
      <c r="E18" s="110" t="s">
        <v>35</v>
      </c>
      <c r="F18" s="110"/>
      <c r="G18" s="110"/>
      <c r="H18" s="51" t="s">
        <v>32</v>
      </c>
      <c r="I18" s="111" t="s">
        <v>33</v>
      </c>
      <c r="J18" s="111"/>
      <c r="K18" s="118">
        <v>5240.7299999999996</v>
      </c>
      <c r="L18" s="119"/>
    </row>
    <row r="19" spans="1:254" s="53" customFormat="1" ht="17.25" customHeight="1">
      <c r="A19" s="52"/>
      <c r="B19" s="48" t="s">
        <v>36</v>
      </c>
      <c r="C19" s="49">
        <v>45448</v>
      </c>
      <c r="D19" s="50">
        <v>9295</v>
      </c>
      <c r="E19" s="110" t="s">
        <v>37</v>
      </c>
      <c r="F19" s="110"/>
      <c r="G19" s="110"/>
      <c r="H19" s="51" t="s">
        <v>32</v>
      </c>
      <c r="I19" s="111" t="s">
        <v>33</v>
      </c>
      <c r="J19" s="111"/>
      <c r="K19" s="118">
        <v>5603.51</v>
      </c>
      <c r="L19" s="119"/>
      <c r="IO19" s="54"/>
      <c r="IP19" s="54"/>
      <c r="IQ19" s="54"/>
      <c r="IR19" s="54"/>
      <c r="IS19" s="54"/>
      <c r="IT19" s="54"/>
    </row>
    <row r="20" spans="1:254" s="47" customFormat="1" ht="15" customHeight="1">
      <c r="A20" s="42"/>
      <c r="B20" s="48" t="s">
        <v>38</v>
      </c>
      <c r="C20" s="49">
        <v>45448</v>
      </c>
      <c r="D20" s="50">
        <v>9295</v>
      </c>
      <c r="E20" s="110" t="s">
        <v>39</v>
      </c>
      <c r="F20" s="110"/>
      <c r="G20" s="110"/>
      <c r="H20" s="51" t="s">
        <v>32</v>
      </c>
      <c r="I20" s="111" t="s">
        <v>33</v>
      </c>
      <c r="J20" s="111"/>
      <c r="K20" s="118">
        <v>1387.21</v>
      </c>
      <c r="L20" s="119"/>
    </row>
    <row r="21" spans="1:254" s="47" customFormat="1" ht="15" customHeight="1">
      <c r="A21" s="42"/>
      <c r="B21" s="48" t="s">
        <v>40</v>
      </c>
      <c r="C21" s="49">
        <v>45448</v>
      </c>
      <c r="D21" s="50">
        <v>9295</v>
      </c>
      <c r="E21" s="110" t="s">
        <v>41</v>
      </c>
      <c r="F21" s="110"/>
      <c r="G21" s="110"/>
      <c r="H21" s="51" t="s">
        <v>32</v>
      </c>
      <c r="I21" s="111" t="s">
        <v>33</v>
      </c>
      <c r="J21" s="111"/>
      <c r="K21" s="118">
        <v>1815.93</v>
      </c>
      <c r="L21" s="119"/>
    </row>
    <row r="22" spans="1:254" s="47" customFormat="1" ht="15" customHeight="1">
      <c r="A22" s="42"/>
      <c r="B22" s="48" t="s">
        <v>42</v>
      </c>
      <c r="C22" s="49">
        <v>45448</v>
      </c>
      <c r="D22" s="50">
        <v>9295</v>
      </c>
      <c r="E22" s="110" t="s">
        <v>43</v>
      </c>
      <c r="F22" s="110"/>
      <c r="G22" s="110"/>
      <c r="H22" s="51" t="s">
        <v>32</v>
      </c>
      <c r="I22" s="111" t="s">
        <v>33</v>
      </c>
      <c r="J22" s="111"/>
      <c r="K22" s="118">
        <v>1872.66</v>
      </c>
      <c r="L22" s="119"/>
    </row>
    <row r="23" spans="1:254" s="47" customFormat="1" ht="15" customHeight="1">
      <c r="A23" s="42"/>
      <c r="B23" s="48" t="s">
        <v>44</v>
      </c>
      <c r="C23" s="49">
        <v>45448</v>
      </c>
      <c r="D23" s="50">
        <v>9295</v>
      </c>
      <c r="E23" s="110" t="s">
        <v>45</v>
      </c>
      <c r="F23" s="110"/>
      <c r="G23" s="110"/>
      <c r="H23" s="51" t="s">
        <v>32</v>
      </c>
      <c r="I23" s="111" t="s">
        <v>33</v>
      </c>
      <c r="J23" s="111"/>
      <c r="K23" s="118">
        <v>3693.38</v>
      </c>
      <c r="L23" s="119"/>
    </row>
    <row r="24" spans="1:254" s="47" customFormat="1" ht="15" customHeight="1">
      <c r="A24" s="42"/>
      <c r="B24" s="48" t="s">
        <v>46</v>
      </c>
      <c r="C24" s="49">
        <v>45448</v>
      </c>
      <c r="D24" s="50">
        <v>9295</v>
      </c>
      <c r="E24" s="110" t="s">
        <v>47</v>
      </c>
      <c r="F24" s="110"/>
      <c r="G24" s="110"/>
      <c r="H24" s="51" t="s">
        <v>32</v>
      </c>
      <c r="I24" s="111" t="s">
        <v>33</v>
      </c>
      <c r="J24" s="111"/>
      <c r="K24" s="118">
        <v>3887.44</v>
      </c>
      <c r="L24" s="119"/>
    </row>
    <row r="25" spans="1:254" s="47" customFormat="1" ht="15" customHeight="1">
      <c r="A25" s="42"/>
      <c r="B25" s="48" t="s">
        <v>48</v>
      </c>
      <c r="C25" s="49">
        <v>45448</v>
      </c>
      <c r="D25" s="50">
        <v>9295</v>
      </c>
      <c r="E25" s="110" t="s">
        <v>49</v>
      </c>
      <c r="F25" s="110"/>
      <c r="G25" s="110"/>
      <c r="H25" s="51" t="s">
        <v>32</v>
      </c>
      <c r="I25" s="111" t="s">
        <v>33</v>
      </c>
      <c r="J25" s="111"/>
      <c r="K25" s="112">
        <v>3693.37</v>
      </c>
      <c r="L25" s="113"/>
    </row>
    <row r="26" spans="1:254" s="47" customFormat="1" ht="15" customHeight="1">
      <c r="A26" s="42"/>
      <c r="B26" s="48" t="s">
        <v>50</v>
      </c>
      <c r="C26" s="49">
        <v>45448</v>
      </c>
      <c r="D26" s="50">
        <v>9295</v>
      </c>
      <c r="E26" s="110" t="s">
        <v>51</v>
      </c>
      <c r="F26" s="110"/>
      <c r="G26" s="110"/>
      <c r="H26" s="51" t="s">
        <v>32</v>
      </c>
      <c r="I26" s="111" t="s">
        <v>33</v>
      </c>
      <c r="J26" s="111"/>
      <c r="K26" s="112">
        <v>5131.95</v>
      </c>
      <c r="L26" s="113"/>
    </row>
    <row r="27" spans="1:254" s="47" customFormat="1" ht="15" customHeight="1">
      <c r="A27" s="42"/>
      <c r="B27" s="48" t="s">
        <v>52</v>
      </c>
      <c r="C27" s="49">
        <v>45448</v>
      </c>
      <c r="D27" s="50">
        <v>9295</v>
      </c>
      <c r="E27" s="110" t="s">
        <v>53</v>
      </c>
      <c r="F27" s="110"/>
      <c r="G27" s="110"/>
      <c r="H27" s="51" t="s">
        <v>32</v>
      </c>
      <c r="I27" s="111" t="s">
        <v>33</v>
      </c>
      <c r="J27" s="111"/>
      <c r="K27" s="112">
        <v>3615.31</v>
      </c>
      <c r="L27" s="113"/>
    </row>
    <row r="28" spans="1:254" s="47" customFormat="1" ht="15" customHeight="1">
      <c r="A28" s="42"/>
      <c r="B28" s="48" t="s">
        <v>54</v>
      </c>
      <c r="C28" s="49">
        <v>45448</v>
      </c>
      <c r="D28" s="50">
        <v>9295</v>
      </c>
      <c r="E28" s="110" t="s">
        <v>55</v>
      </c>
      <c r="F28" s="110"/>
      <c r="G28" s="110"/>
      <c r="H28" s="51" t="s">
        <v>32</v>
      </c>
      <c r="I28" s="111" t="s">
        <v>33</v>
      </c>
      <c r="J28" s="111"/>
      <c r="K28" s="112">
        <v>3436.86</v>
      </c>
      <c r="L28" s="113"/>
    </row>
    <row r="29" spans="1:254" s="47" customFormat="1" ht="15" customHeight="1">
      <c r="A29" s="42"/>
      <c r="B29" s="48" t="s">
        <v>56</v>
      </c>
      <c r="C29" s="49">
        <v>45448</v>
      </c>
      <c r="D29" s="50">
        <v>9295</v>
      </c>
      <c r="E29" s="110" t="s">
        <v>57</v>
      </c>
      <c r="F29" s="110"/>
      <c r="G29" s="110"/>
      <c r="H29" s="51" t="s">
        <v>32</v>
      </c>
      <c r="I29" s="111" t="s">
        <v>33</v>
      </c>
      <c r="J29" s="111"/>
      <c r="K29" s="112">
        <v>4666.67</v>
      </c>
      <c r="L29" s="113"/>
    </row>
    <row r="30" spans="1:254" s="47" customFormat="1" ht="15" customHeight="1">
      <c r="A30" s="42"/>
      <c r="B30" s="48" t="s">
        <v>58</v>
      </c>
      <c r="C30" s="49">
        <v>45448</v>
      </c>
      <c r="D30" s="50">
        <v>9295</v>
      </c>
      <c r="E30" s="110" t="s">
        <v>59</v>
      </c>
      <c r="F30" s="110"/>
      <c r="G30" s="110"/>
      <c r="H30" s="51" t="s">
        <v>32</v>
      </c>
      <c r="I30" s="111" t="s">
        <v>33</v>
      </c>
      <c r="J30" s="111"/>
      <c r="K30" s="112">
        <v>2656.94</v>
      </c>
      <c r="L30" s="113"/>
    </row>
    <row r="31" spans="1:254" s="47" customFormat="1" ht="15" customHeight="1">
      <c r="A31" s="42"/>
      <c r="B31" s="48" t="s">
        <v>60</v>
      </c>
      <c r="C31" s="49">
        <v>45448</v>
      </c>
      <c r="D31" s="50">
        <v>9295</v>
      </c>
      <c r="E31" s="110" t="s">
        <v>61</v>
      </c>
      <c r="F31" s="110"/>
      <c r="G31" s="110"/>
      <c r="H31" s="51" t="s">
        <v>32</v>
      </c>
      <c r="I31" s="111" t="s">
        <v>33</v>
      </c>
      <c r="J31" s="111"/>
      <c r="K31" s="112">
        <v>4654.5600000000004</v>
      </c>
      <c r="L31" s="113"/>
    </row>
    <row r="32" spans="1:254" s="47" customFormat="1" ht="15" customHeight="1">
      <c r="A32" s="42"/>
      <c r="B32" s="48" t="s">
        <v>62</v>
      </c>
      <c r="C32" s="49">
        <v>45448</v>
      </c>
      <c r="D32" s="50">
        <v>9295</v>
      </c>
      <c r="E32" s="110" t="s">
        <v>63</v>
      </c>
      <c r="F32" s="110"/>
      <c r="G32" s="110"/>
      <c r="H32" s="51" t="s">
        <v>32</v>
      </c>
      <c r="I32" s="111" t="s">
        <v>33</v>
      </c>
      <c r="J32" s="111"/>
      <c r="K32" s="112">
        <v>2152.35</v>
      </c>
      <c r="L32" s="113"/>
    </row>
    <row r="33" spans="1:13" s="47" customFormat="1" ht="15" customHeight="1">
      <c r="A33" s="42"/>
      <c r="B33" s="48" t="s">
        <v>64</v>
      </c>
      <c r="C33" s="49">
        <v>45448</v>
      </c>
      <c r="D33" s="50">
        <v>9295</v>
      </c>
      <c r="E33" s="110" t="s">
        <v>65</v>
      </c>
      <c r="F33" s="110"/>
      <c r="G33" s="110"/>
      <c r="H33" s="51" t="s">
        <v>32</v>
      </c>
      <c r="I33" s="111" t="s">
        <v>33</v>
      </c>
      <c r="J33" s="111"/>
      <c r="K33" s="112">
        <v>3262.32</v>
      </c>
      <c r="L33" s="113"/>
    </row>
    <row r="34" spans="1:13" s="47" customFormat="1" ht="15" customHeight="1">
      <c r="A34" s="42"/>
      <c r="B34" s="48" t="s">
        <v>66</v>
      </c>
      <c r="C34" s="49">
        <v>45448</v>
      </c>
      <c r="D34" s="50">
        <v>9295</v>
      </c>
      <c r="E34" s="110" t="s">
        <v>67</v>
      </c>
      <c r="F34" s="110"/>
      <c r="G34" s="110"/>
      <c r="H34" s="51" t="s">
        <v>32</v>
      </c>
      <c r="I34" s="111" t="s">
        <v>33</v>
      </c>
      <c r="J34" s="111"/>
      <c r="K34" s="112">
        <v>2602.7600000000002</v>
      </c>
      <c r="L34" s="113"/>
    </row>
    <row r="35" spans="1:13" s="47" customFormat="1" ht="15" customHeight="1">
      <c r="A35" s="42"/>
      <c r="B35" s="48" t="s">
        <v>68</v>
      </c>
      <c r="C35" s="49">
        <v>45448</v>
      </c>
      <c r="D35" s="50">
        <v>9295</v>
      </c>
      <c r="E35" s="110" t="s">
        <v>69</v>
      </c>
      <c r="F35" s="110"/>
      <c r="G35" s="110"/>
      <c r="H35" s="51" t="s">
        <v>32</v>
      </c>
      <c r="I35" s="111" t="s">
        <v>33</v>
      </c>
      <c r="J35" s="111"/>
      <c r="K35" s="112">
        <v>3677.45</v>
      </c>
      <c r="L35" s="113"/>
    </row>
    <row r="36" spans="1:13" s="47" customFormat="1" ht="15" customHeight="1">
      <c r="A36" s="42"/>
      <c r="B36" s="48" t="s">
        <v>70</v>
      </c>
      <c r="C36" s="49">
        <v>45448</v>
      </c>
      <c r="D36" s="50">
        <v>9295</v>
      </c>
      <c r="E36" s="110" t="s">
        <v>71</v>
      </c>
      <c r="F36" s="110"/>
      <c r="G36" s="110"/>
      <c r="H36" s="51" t="s">
        <v>32</v>
      </c>
      <c r="I36" s="111" t="s">
        <v>33</v>
      </c>
      <c r="J36" s="111"/>
      <c r="K36" s="112">
        <v>1725.39</v>
      </c>
      <c r="L36" s="113"/>
    </row>
    <row r="37" spans="1:13" s="47" customFormat="1" ht="15" customHeight="1">
      <c r="A37" s="42"/>
      <c r="B37" s="48" t="s">
        <v>72</v>
      </c>
      <c r="C37" s="49">
        <v>45448</v>
      </c>
      <c r="D37" s="50">
        <v>9295</v>
      </c>
      <c r="E37" s="110" t="s">
        <v>73</v>
      </c>
      <c r="F37" s="110"/>
      <c r="G37" s="110"/>
      <c r="H37" s="51" t="s">
        <v>32</v>
      </c>
      <c r="I37" s="111" t="s">
        <v>33</v>
      </c>
      <c r="J37" s="111"/>
      <c r="K37" s="112">
        <v>1640.26</v>
      </c>
      <c r="L37" s="113"/>
    </row>
    <row r="38" spans="1:13" s="47" customFormat="1" ht="15" customHeight="1">
      <c r="A38" s="42"/>
      <c r="B38" s="48" t="s">
        <v>74</v>
      </c>
      <c r="C38" s="49">
        <v>45448</v>
      </c>
      <c r="D38" s="50">
        <v>9295</v>
      </c>
      <c r="E38" s="110" t="s">
        <v>75</v>
      </c>
      <c r="F38" s="110"/>
      <c r="G38" s="110"/>
      <c r="H38" s="51" t="s">
        <v>32</v>
      </c>
      <c r="I38" s="111" t="s">
        <v>33</v>
      </c>
      <c r="J38" s="111"/>
      <c r="K38" s="112">
        <v>1623.12</v>
      </c>
      <c r="L38" s="113"/>
    </row>
    <row r="39" spans="1:13" s="47" customFormat="1" ht="15" customHeight="1">
      <c r="A39" s="42"/>
      <c r="B39" s="48" t="s">
        <v>76</v>
      </c>
      <c r="C39" s="49">
        <v>45448</v>
      </c>
      <c r="D39" s="50">
        <v>9295</v>
      </c>
      <c r="E39" s="110" t="s">
        <v>77</v>
      </c>
      <c r="F39" s="110"/>
      <c r="G39" s="110"/>
      <c r="H39" s="51" t="s">
        <v>32</v>
      </c>
      <c r="I39" s="111" t="s">
        <v>33</v>
      </c>
      <c r="J39" s="111"/>
      <c r="K39" s="112">
        <v>3427.09</v>
      </c>
      <c r="L39" s="113"/>
    </row>
    <row r="40" spans="1:13" s="47" customFormat="1" ht="15" customHeight="1">
      <c r="A40" s="42"/>
      <c r="B40" s="48" t="s">
        <v>78</v>
      </c>
      <c r="C40" s="49">
        <v>45448</v>
      </c>
      <c r="D40" s="50">
        <v>9295</v>
      </c>
      <c r="E40" s="110" t="s">
        <v>79</v>
      </c>
      <c r="F40" s="110"/>
      <c r="G40" s="110"/>
      <c r="H40" s="51" t="s">
        <v>32</v>
      </c>
      <c r="I40" s="111" t="s">
        <v>33</v>
      </c>
      <c r="J40" s="111"/>
      <c r="K40" s="112">
        <v>2425.34</v>
      </c>
      <c r="L40" s="113"/>
    </row>
    <row r="41" spans="1:13" s="47" customFormat="1" ht="15" customHeight="1">
      <c r="A41" s="42"/>
      <c r="B41" s="48" t="s">
        <v>80</v>
      </c>
      <c r="C41" s="49">
        <v>45448</v>
      </c>
      <c r="D41" s="50">
        <v>9295</v>
      </c>
      <c r="E41" s="110" t="s">
        <v>81</v>
      </c>
      <c r="F41" s="110"/>
      <c r="G41" s="110"/>
      <c r="H41" s="51" t="s">
        <v>32</v>
      </c>
      <c r="I41" s="111" t="s">
        <v>33</v>
      </c>
      <c r="J41" s="111"/>
      <c r="K41" s="112">
        <v>3408.74</v>
      </c>
      <c r="L41" s="113"/>
    </row>
    <row r="42" spans="1:13" s="47" customFormat="1" ht="15" customHeight="1" thickBot="1">
      <c r="A42" s="42"/>
      <c r="B42" s="48" t="s">
        <v>82</v>
      </c>
      <c r="C42" s="55">
        <v>45448</v>
      </c>
      <c r="D42" s="56">
        <v>9295</v>
      </c>
      <c r="E42" s="114" t="s">
        <v>83</v>
      </c>
      <c r="F42" s="114"/>
      <c r="G42" s="114"/>
      <c r="H42" s="57" t="s">
        <v>32</v>
      </c>
      <c r="I42" s="115" t="s">
        <v>33</v>
      </c>
      <c r="J42" s="115"/>
      <c r="K42" s="116">
        <v>814.83</v>
      </c>
      <c r="L42" s="117"/>
      <c r="M42" s="58">
        <f>SUM(K17:L42)</f>
        <v>81192.26999999999</v>
      </c>
    </row>
    <row r="43" spans="1:13" s="47" customFormat="1" ht="15" customHeight="1">
      <c r="A43" s="42"/>
      <c r="B43" s="48" t="s">
        <v>84</v>
      </c>
      <c r="C43" s="59" t="s">
        <v>85</v>
      </c>
      <c r="D43" s="60" t="s">
        <v>86</v>
      </c>
      <c r="E43" s="108" t="s">
        <v>87</v>
      </c>
      <c r="F43" s="108"/>
      <c r="G43" s="108"/>
      <c r="H43" s="61" t="s">
        <v>32</v>
      </c>
      <c r="I43" s="107" t="s">
        <v>33</v>
      </c>
      <c r="J43" s="107"/>
      <c r="K43" s="109">
        <v>600</v>
      </c>
      <c r="L43" s="109"/>
    </row>
    <row r="44" spans="1:13" s="47" customFormat="1" ht="15" customHeight="1">
      <c r="A44" s="42"/>
      <c r="B44" s="48" t="s">
        <v>88</v>
      </c>
      <c r="C44" s="62" t="s">
        <v>85</v>
      </c>
      <c r="D44" s="63" t="s">
        <v>89</v>
      </c>
      <c r="E44" s="104" t="s">
        <v>90</v>
      </c>
      <c r="F44" s="104"/>
      <c r="G44" s="104"/>
      <c r="H44" s="61" t="s">
        <v>32</v>
      </c>
      <c r="I44" s="107" t="s">
        <v>33</v>
      </c>
      <c r="J44" s="107"/>
      <c r="K44" s="106">
        <v>1362.28</v>
      </c>
      <c r="L44" s="106"/>
    </row>
    <row r="45" spans="1:13" s="47" customFormat="1" ht="15" customHeight="1">
      <c r="A45" s="42"/>
      <c r="B45" s="48" t="s">
        <v>91</v>
      </c>
      <c r="C45" s="59" t="s">
        <v>85</v>
      </c>
      <c r="D45" s="63" t="s">
        <v>92</v>
      </c>
      <c r="E45" s="104" t="s">
        <v>93</v>
      </c>
      <c r="F45" s="104"/>
      <c r="G45" s="104"/>
      <c r="H45" s="61" t="s">
        <v>32</v>
      </c>
      <c r="I45" s="107" t="s">
        <v>33</v>
      </c>
      <c r="J45" s="107"/>
      <c r="K45" s="106">
        <v>6859.7</v>
      </c>
      <c r="L45" s="106"/>
    </row>
    <row r="46" spans="1:13" s="47" customFormat="1" ht="15" customHeight="1">
      <c r="A46" s="42"/>
      <c r="B46" s="48" t="s">
        <v>94</v>
      </c>
      <c r="C46" s="62" t="s">
        <v>85</v>
      </c>
      <c r="D46" s="63" t="s">
        <v>95</v>
      </c>
      <c r="E46" s="104" t="s">
        <v>96</v>
      </c>
      <c r="F46" s="104"/>
      <c r="G46" s="104"/>
      <c r="H46" s="61" t="s">
        <v>32</v>
      </c>
      <c r="I46" s="107" t="s">
        <v>33</v>
      </c>
      <c r="J46" s="107"/>
      <c r="K46" s="106">
        <v>2511.29</v>
      </c>
      <c r="L46" s="106"/>
    </row>
    <row r="47" spans="1:13" s="47" customFormat="1" ht="15" customHeight="1">
      <c r="A47" s="42"/>
      <c r="B47" s="48" t="s">
        <v>97</v>
      </c>
      <c r="C47" s="59" t="s">
        <v>85</v>
      </c>
      <c r="D47" s="63" t="s">
        <v>98</v>
      </c>
      <c r="E47" s="104" t="s">
        <v>99</v>
      </c>
      <c r="F47" s="104"/>
      <c r="G47" s="104"/>
      <c r="H47" s="64" t="s">
        <v>32</v>
      </c>
      <c r="I47" s="105" t="s">
        <v>33</v>
      </c>
      <c r="J47" s="105"/>
      <c r="K47" s="106">
        <v>1463.79</v>
      </c>
      <c r="L47" s="106"/>
    </row>
    <row r="48" spans="1:13" s="47" customFormat="1" ht="15" customHeight="1">
      <c r="A48" s="42"/>
      <c r="B48" s="48" t="s">
        <v>100</v>
      </c>
      <c r="C48" s="62" t="s">
        <v>85</v>
      </c>
      <c r="D48" s="63" t="s">
        <v>101</v>
      </c>
      <c r="E48" s="104" t="s">
        <v>102</v>
      </c>
      <c r="F48" s="104"/>
      <c r="G48" s="104"/>
      <c r="H48" s="64" t="s">
        <v>32</v>
      </c>
      <c r="I48" s="105" t="s">
        <v>33</v>
      </c>
      <c r="J48" s="105"/>
      <c r="K48" s="106">
        <v>628</v>
      </c>
      <c r="L48" s="106"/>
    </row>
    <row r="49" spans="1:12" s="47" customFormat="1" ht="15" customHeight="1">
      <c r="A49" s="42"/>
      <c r="B49" s="48" t="s">
        <v>103</v>
      </c>
      <c r="C49" s="59" t="s">
        <v>85</v>
      </c>
      <c r="D49" s="63" t="s">
        <v>104</v>
      </c>
      <c r="E49" s="104" t="s">
        <v>105</v>
      </c>
      <c r="F49" s="104"/>
      <c r="G49" s="104"/>
      <c r="H49" s="64" t="s">
        <v>32</v>
      </c>
      <c r="I49" s="105" t="s">
        <v>33</v>
      </c>
      <c r="J49" s="105"/>
      <c r="K49" s="106">
        <v>2784.91</v>
      </c>
      <c r="L49" s="106"/>
    </row>
    <row r="50" spans="1:12" s="47" customFormat="1" ht="15" customHeight="1">
      <c r="A50" s="42"/>
      <c r="B50" s="48" t="s">
        <v>106</v>
      </c>
      <c r="C50" s="62" t="s">
        <v>85</v>
      </c>
      <c r="D50" s="63" t="s">
        <v>107</v>
      </c>
      <c r="E50" s="104" t="s">
        <v>108</v>
      </c>
      <c r="F50" s="104"/>
      <c r="G50" s="104"/>
      <c r="H50" s="64" t="s">
        <v>32</v>
      </c>
      <c r="I50" s="105" t="s">
        <v>33</v>
      </c>
      <c r="J50" s="105"/>
      <c r="K50" s="106">
        <v>638.08000000000004</v>
      </c>
      <c r="L50" s="106"/>
    </row>
    <row r="51" spans="1:12" s="47" customFormat="1" ht="15" customHeight="1">
      <c r="A51" s="42"/>
      <c r="B51" s="48" t="s">
        <v>109</v>
      </c>
      <c r="C51" s="62" t="s">
        <v>85</v>
      </c>
      <c r="D51" s="63" t="s">
        <v>110</v>
      </c>
      <c r="E51" s="104" t="s">
        <v>111</v>
      </c>
      <c r="F51" s="104"/>
      <c r="G51" s="104"/>
      <c r="H51" s="65">
        <v>45441</v>
      </c>
      <c r="I51" s="105" t="s">
        <v>33</v>
      </c>
      <c r="J51" s="105"/>
      <c r="K51" s="106">
        <v>6072.09</v>
      </c>
      <c r="L51" s="106"/>
    </row>
    <row r="52" spans="1:12" s="47" customFormat="1" ht="15" customHeight="1">
      <c r="A52" s="42"/>
      <c r="B52" s="48" t="s">
        <v>112</v>
      </c>
      <c r="C52" s="62" t="s">
        <v>85</v>
      </c>
      <c r="D52" s="63" t="s">
        <v>113</v>
      </c>
      <c r="E52" s="104" t="s">
        <v>114</v>
      </c>
      <c r="F52" s="104"/>
      <c r="G52" s="104"/>
      <c r="H52" s="65">
        <v>45436</v>
      </c>
      <c r="I52" s="105" t="s">
        <v>33</v>
      </c>
      <c r="J52" s="105"/>
      <c r="K52" s="106">
        <v>2400</v>
      </c>
      <c r="L52" s="106"/>
    </row>
    <row r="53" spans="1:12" s="47" customFormat="1" ht="15" customHeight="1">
      <c r="A53" s="42"/>
      <c r="B53" s="48" t="s">
        <v>115</v>
      </c>
      <c r="C53" s="62" t="s">
        <v>85</v>
      </c>
      <c r="D53" s="63" t="s">
        <v>116</v>
      </c>
      <c r="E53" s="104" t="s">
        <v>117</v>
      </c>
      <c r="F53" s="104"/>
      <c r="G53" s="104"/>
      <c r="H53" s="65" t="s">
        <v>32</v>
      </c>
      <c r="I53" s="105" t="s">
        <v>33</v>
      </c>
      <c r="J53" s="105"/>
      <c r="K53" s="106">
        <v>3408.45</v>
      </c>
      <c r="L53" s="106"/>
    </row>
    <row r="54" spans="1:12" s="47" customFormat="1" ht="15" customHeight="1">
      <c r="A54" s="42"/>
      <c r="B54" s="48" t="s">
        <v>118</v>
      </c>
      <c r="C54" s="62" t="s">
        <v>119</v>
      </c>
      <c r="D54" s="63" t="s">
        <v>120</v>
      </c>
      <c r="E54" s="104" t="s">
        <v>121</v>
      </c>
      <c r="F54" s="104"/>
      <c r="G54" s="104"/>
      <c r="H54" s="65">
        <v>45439</v>
      </c>
      <c r="I54" s="105" t="s">
        <v>122</v>
      </c>
      <c r="J54" s="105"/>
      <c r="K54" s="106">
        <v>1191.3900000000001</v>
      </c>
      <c r="L54" s="106"/>
    </row>
    <row r="55" spans="1:12" s="47" customFormat="1" ht="15" customHeight="1">
      <c r="A55" s="42"/>
      <c r="B55" s="48" t="s">
        <v>123</v>
      </c>
      <c r="C55" s="62" t="s">
        <v>119</v>
      </c>
      <c r="D55" s="63" t="s">
        <v>124</v>
      </c>
      <c r="E55" s="104" t="s">
        <v>125</v>
      </c>
      <c r="F55" s="104"/>
      <c r="G55" s="104"/>
      <c r="H55" s="65">
        <v>45449</v>
      </c>
      <c r="I55" s="105" t="s">
        <v>126</v>
      </c>
      <c r="J55" s="105"/>
      <c r="K55" s="106">
        <v>480</v>
      </c>
      <c r="L55" s="106"/>
    </row>
    <row r="56" spans="1:12" s="47" customFormat="1" ht="15" customHeight="1">
      <c r="A56" s="42"/>
      <c r="B56" s="48" t="s">
        <v>127</v>
      </c>
      <c r="C56" s="62" t="s">
        <v>128</v>
      </c>
      <c r="D56" s="63" t="s">
        <v>129</v>
      </c>
      <c r="E56" s="104" t="s">
        <v>130</v>
      </c>
      <c r="F56" s="104"/>
      <c r="G56" s="104"/>
      <c r="H56" s="65">
        <v>45441</v>
      </c>
      <c r="I56" s="105" t="s">
        <v>131</v>
      </c>
      <c r="J56" s="105"/>
      <c r="K56" s="106">
        <v>50</v>
      </c>
      <c r="L56" s="106"/>
    </row>
    <row r="57" spans="1:12" s="47" customFormat="1" ht="15" customHeight="1">
      <c r="A57" s="42"/>
      <c r="B57" s="48" t="s">
        <v>132</v>
      </c>
      <c r="C57" s="62" t="s">
        <v>128</v>
      </c>
      <c r="D57" s="63" t="s">
        <v>133</v>
      </c>
      <c r="E57" s="104" t="s">
        <v>134</v>
      </c>
      <c r="F57" s="104"/>
      <c r="G57" s="104"/>
      <c r="H57" s="65">
        <v>45449</v>
      </c>
      <c r="I57" s="105" t="s">
        <v>131</v>
      </c>
      <c r="J57" s="105"/>
      <c r="K57" s="106">
        <v>161.91999999999999</v>
      </c>
      <c r="L57" s="106"/>
    </row>
    <row r="58" spans="1:12" s="47" customFormat="1" ht="15" customHeight="1">
      <c r="A58" s="42"/>
      <c r="B58" s="48" t="s">
        <v>135</v>
      </c>
      <c r="C58" s="62" t="s">
        <v>128</v>
      </c>
      <c r="D58" s="63" t="s">
        <v>136</v>
      </c>
      <c r="E58" s="104" t="s">
        <v>137</v>
      </c>
      <c r="F58" s="104"/>
      <c r="G58" s="104"/>
      <c r="H58" s="65">
        <v>45449</v>
      </c>
      <c r="I58" s="105" t="s">
        <v>131</v>
      </c>
      <c r="J58" s="105"/>
      <c r="K58" s="106">
        <v>169.5</v>
      </c>
      <c r="L58" s="106"/>
    </row>
    <row r="59" spans="1:12" s="47" customFormat="1" ht="15" customHeight="1">
      <c r="A59" s="42"/>
      <c r="B59" s="48" t="s">
        <v>138</v>
      </c>
      <c r="C59" s="62" t="s">
        <v>128</v>
      </c>
      <c r="D59" s="63" t="s">
        <v>139</v>
      </c>
      <c r="E59" s="104" t="s">
        <v>140</v>
      </c>
      <c r="F59" s="104"/>
      <c r="G59" s="104"/>
      <c r="H59" s="65">
        <v>45449</v>
      </c>
      <c r="I59" s="105" t="s">
        <v>131</v>
      </c>
      <c r="J59" s="105"/>
      <c r="K59" s="106">
        <v>9662.7199999999993</v>
      </c>
      <c r="L59" s="106"/>
    </row>
    <row r="60" spans="1:12" s="47" customFormat="1" ht="15" customHeight="1">
      <c r="A60" s="42"/>
      <c r="B60" s="48" t="s">
        <v>141</v>
      </c>
      <c r="C60" s="62" t="s">
        <v>142</v>
      </c>
      <c r="D60" s="63" t="s">
        <v>143</v>
      </c>
      <c r="E60" s="104" t="s">
        <v>144</v>
      </c>
      <c r="F60" s="104"/>
      <c r="G60" s="104"/>
      <c r="H60" s="65">
        <v>45440</v>
      </c>
      <c r="I60" s="105" t="s">
        <v>145</v>
      </c>
      <c r="J60" s="105"/>
      <c r="K60" s="106">
        <v>996</v>
      </c>
      <c r="L60" s="106"/>
    </row>
    <row r="61" spans="1:12" s="47" customFormat="1" ht="15" customHeight="1">
      <c r="A61" s="42"/>
      <c r="B61" s="48" t="s">
        <v>146</v>
      </c>
      <c r="C61" s="62" t="s">
        <v>142</v>
      </c>
      <c r="D61" s="63" t="s">
        <v>147</v>
      </c>
      <c r="E61" s="104" t="s">
        <v>148</v>
      </c>
      <c r="F61" s="104"/>
      <c r="G61" s="104"/>
      <c r="H61" s="65">
        <v>45446</v>
      </c>
      <c r="I61" s="105" t="s">
        <v>131</v>
      </c>
      <c r="J61" s="105"/>
      <c r="K61" s="106">
        <v>150.19</v>
      </c>
      <c r="L61" s="106"/>
    </row>
    <row r="62" spans="1:12" s="47" customFormat="1" ht="15" customHeight="1">
      <c r="A62" s="42"/>
      <c r="B62" s="48" t="s">
        <v>149</v>
      </c>
      <c r="C62" s="62" t="s">
        <v>150</v>
      </c>
      <c r="D62" s="63" t="s">
        <v>151</v>
      </c>
      <c r="E62" s="104" t="s">
        <v>152</v>
      </c>
      <c r="F62" s="104"/>
      <c r="G62" s="104"/>
      <c r="H62" s="65">
        <v>45435</v>
      </c>
      <c r="I62" s="105" t="s">
        <v>122</v>
      </c>
      <c r="J62" s="105"/>
      <c r="K62" s="106">
        <v>530.36</v>
      </c>
      <c r="L62" s="106"/>
    </row>
    <row r="63" spans="1:12" s="47" customFormat="1" ht="15" customHeight="1">
      <c r="A63" s="42"/>
      <c r="B63" s="48" t="s">
        <v>153</v>
      </c>
      <c r="C63" s="62" t="s">
        <v>154</v>
      </c>
      <c r="D63" s="63" t="s">
        <v>155</v>
      </c>
      <c r="E63" s="104" t="s">
        <v>156</v>
      </c>
      <c r="F63" s="104"/>
      <c r="G63" s="104"/>
      <c r="H63" s="65">
        <v>45460</v>
      </c>
      <c r="I63" s="105" t="s">
        <v>145</v>
      </c>
      <c r="J63" s="105"/>
      <c r="K63" s="106">
        <v>500</v>
      </c>
      <c r="L63" s="106"/>
    </row>
    <row r="64" spans="1:12" s="47" customFormat="1" ht="15" customHeight="1">
      <c r="A64" s="42"/>
      <c r="B64" s="48" t="s">
        <v>157</v>
      </c>
      <c r="C64" s="62" t="s">
        <v>154</v>
      </c>
      <c r="D64" s="63" t="s">
        <v>158</v>
      </c>
      <c r="E64" s="104" t="s">
        <v>159</v>
      </c>
      <c r="F64" s="104"/>
      <c r="G64" s="104"/>
      <c r="H64" s="65">
        <v>45463</v>
      </c>
      <c r="I64" s="105" t="s">
        <v>145</v>
      </c>
      <c r="J64" s="105"/>
      <c r="K64" s="106">
        <v>5880.45</v>
      </c>
      <c r="L64" s="106"/>
    </row>
    <row r="65" spans="1:18" s="47" customFormat="1" ht="15" customHeight="1">
      <c r="A65" s="42"/>
      <c r="B65" s="48" t="s">
        <v>160</v>
      </c>
      <c r="C65" s="62" t="s">
        <v>154</v>
      </c>
      <c r="D65" s="63" t="s">
        <v>161</v>
      </c>
      <c r="E65" s="104" t="s">
        <v>162</v>
      </c>
      <c r="F65" s="104"/>
      <c r="G65" s="104"/>
      <c r="H65" s="65">
        <v>45463</v>
      </c>
      <c r="I65" s="105" t="s">
        <v>145</v>
      </c>
      <c r="J65" s="105"/>
      <c r="K65" s="106">
        <v>3170.7</v>
      </c>
      <c r="L65" s="106"/>
    </row>
    <row r="66" spans="1:18" s="47" customFormat="1" ht="15" customHeight="1">
      <c r="A66" s="42"/>
      <c r="B66" s="48" t="s">
        <v>163</v>
      </c>
      <c r="C66" s="62" t="s">
        <v>154</v>
      </c>
      <c r="D66" s="63" t="s">
        <v>164</v>
      </c>
      <c r="E66" s="104" t="s">
        <v>165</v>
      </c>
      <c r="F66" s="104"/>
      <c r="G66" s="104"/>
      <c r="H66" s="65">
        <v>45462</v>
      </c>
      <c r="I66" s="105" t="s">
        <v>131</v>
      </c>
      <c r="J66" s="105"/>
      <c r="K66" s="106">
        <v>12703.98</v>
      </c>
      <c r="L66" s="106"/>
    </row>
    <row r="67" spans="1:18" s="47" customFormat="1" ht="15" customHeight="1">
      <c r="A67" s="42"/>
      <c r="B67" s="48" t="s">
        <v>166</v>
      </c>
      <c r="C67" s="62" t="s">
        <v>154</v>
      </c>
      <c r="D67" s="63" t="s">
        <v>167</v>
      </c>
      <c r="E67" s="104" t="s">
        <v>168</v>
      </c>
      <c r="F67" s="104"/>
      <c r="G67" s="104"/>
      <c r="H67" s="65">
        <v>45462</v>
      </c>
      <c r="I67" s="105" t="s">
        <v>131</v>
      </c>
      <c r="J67" s="105"/>
      <c r="K67" s="106">
        <v>6658.38</v>
      </c>
      <c r="L67" s="106"/>
    </row>
    <row r="68" spans="1:18" s="47" customFormat="1" ht="15" customHeight="1">
      <c r="A68" s="42"/>
      <c r="B68" s="48" t="s">
        <v>169</v>
      </c>
      <c r="C68" s="62" t="s">
        <v>154</v>
      </c>
      <c r="D68" s="63" t="s">
        <v>170</v>
      </c>
      <c r="E68" s="104" t="s">
        <v>171</v>
      </c>
      <c r="F68" s="104"/>
      <c r="G68" s="104"/>
      <c r="H68" s="65">
        <v>45462</v>
      </c>
      <c r="I68" s="105" t="s">
        <v>131</v>
      </c>
      <c r="J68" s="105"/>
      <c r="K68" s="106">
        <v>397.91</v>
      </c>
      <c r="L68" s="106"/>
    </row>
    <row r="69" spans="1:18" s="47" customFormat="1" ht="15" customHeight="1">
      <c r="A69" s="42"/>
      <c r="B69" s="48" t="s">
        <v>172</v>
      </c>
      <c r="C69" s="62" t="s">
        <v>173</v>
      </c>
      <c r="D69" s="63" t="s">
        <v>174</v>
      </c>
      <c r="E69" s="104" t="s">
        <v>175</v>
      </c>
      <c r="F69" s="104"/>
      <c r="G69" s="104"/>
      <c r="H69" s="65">
        <v>45453</v>
      </c>
      <c r="I69" s="105" t="s">
        <v>33</v>
      </c>
      <c r="J69" s="105"/>
      <c r="K69" s="106">
        <v>249.15</v>
      </c>
      <c r="L69" s="106"/>
    </row>
    <row r="70" spans="1:18" s="47" customFormat="1" ht="15" customHeight="1" thickBot="1">
      <c r="A70" s="42"/>
      <c r="B70" s="66" t="s">
        <v>176</v>
      </c>
      <c r="C70" s="62" t="s">
        <v>173</v>
      </c>
      <c r="D70" s="63" t="s">
        <v>177</v>
      </c>
      <c r="E70" s="104" t="s">
        <v>178</v>
      </c>
      <c r="F70" s="104"/>
      <c r="G70" s="104"/>
      <c r="H70" s="65">
        <v>45456</v>
      </c>
      <c r="I70" s="105" t="s">
        <v>131</v>
      </c>
      <c r="J70" s="105"/>
      <c r="K70" s="106">
        <v>71.69</v>
      </c>
      <c r="L70" s="106"/>
    </row>
    <row r="71" spans="1:18" s="68" customFormat="1" ht="19.5" customHeight="1">
      <c r="A71" s="67"/>
      <c r="B71" s="98" t="s">
        <v>179</v>
      </c>
      <c r="C71" s="99"/>
      <c r="D71" s="99"/>
      <c r="E71" s="98"/>
      <c r="F71" s="98"/>
      <c r="G71" s="98"/>
      <c r="H71" s="99"/>
      <c r="I71" s="99"/>
      <c r="J71" s="99"/>
      <c r="K71" s="100">
        <f>SUM(K17:L70)</f>
        <v>152945.19999999998</v>
      </c>
      <c r="L71" s="100"/>
    </row>
    <row r="72" spans="1:18" s="71" customFormat="1" ht="3.75" customHeight="1">
      <c r="A72" s="1"/>
      <c r="B72" s="69"/>
      <c r="C72" s="69"/>
      <c r="D72" s="70"/>
      <c r="E72" s="70"/>
      <c r="F72" s="70"/>
      <c r="G72" s="70"/>
      <c r="H72" s="70"/>
      <c r="I72" s="70"/>
      <c r="J72" s="70"/>
      <c r="K72" s="70"/>
    </row>
    <row r="73" spans="1:18" s="72" customFormat="1" ht="13.5" customHeight="1">
      <c r="A73" s="1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1:18" s="73" customFormat="1" ht="5.25" customHeight="1">
      <c r="A74" s="1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8" s="73" customFormat="1" ht="11.25" customHeight="1">
      <c r="A75" s="1"/>
      <c r="B75" s="103" t="s">
        <v>181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</row>
    <row r="76" spans="1:18" s="73" customFormat="1" ht="11.25" customHeight="1">
      <c r="A76" s="1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</row>
    <row r="77" spans="1:18" s="73" customFormat="1" ht="11.25" customHeight="1">
      <c r="A77" s="1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</row>
    <row r="78" spans="1:18" s="73" customFormat="1" ht="11.25" customHeight="1">
      <c r="A78" s="1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</row>
    <row r="79" spans="1:18" s="73" customFormat="1" ht="14.25" customHeight="1">
      <c r="A79" s="1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18" s="73" customFormat="1" ht="11.25" customHeight="1">
      <c r="A80" s="1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5"/>
      <c r="P80" s="75"/>
      <c r="Q80" s="75"/>
      <c r="R80" s="75"/>
    </row>
    <row r="81" spans="1:255" s="73" customFormat="1" ht="34.5" customHeight="1">
      <c r="A81" s="1"/>
      <c r="B81" s="74" t="s">
        <v>182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</row>
    <row r="82" spans="1:255" s="73" customFormat="1" ht="24.95" customHeight="1">
      <c r="A82" s="1"/>
      <c r="B82" s="94" t="s">
        <v>183</v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76"/>
      <c r="O82" s="75"/>
      <c r="P82" s="75"/>
      <c r="Q82" s="75"/>
      <c r="R82" s="75"/>
    </row>
    <row r="83" spans="1:255" s="73" customFormat="1" ht="14.45" customHeight="1">
      <c r="A83" s="1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5"/>
      <c r="P83" s="75"/>
      <c r="Q83" s="75"/>
      <c r="R83" s="75"/>
    </row>
    <row r="84" spans="1:255" s="73" customFormat="1" ht="14.45" customHeight="1">
      <c r="A84" s="1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5"/>
      <c r="P84" s="75"/>
      <c r="Q84" s="75"/>
      <c r="R84" s="75"/>
    </row>
    <row r="85" spans="1:255" s="73" customFormat="1" ht="14.45" customHeight="1">
      <c r="A85" s="1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5"/>
      <c r="P85" s="75"/>
      <c r="Q85" s="75"/>
      <c r="R85" s="75"/>
    </row>
    <row r="86" spans="1:255" s="79" customFormat="1" ht="14.45" customHeight="1">
      <c r="A86" s="78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</row>
    <row r="87" spans="1:255" ht="14.45" customHeight="1"/>
    <row r="88" spans="1:255" ht="15.6" customHeight="1">
      <c r="B88" s="97" t="s">
        <v>184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</row>
    <row r="89" spans="1:255" ht="32.1" customHeight="1">
      <c r="B89" s="80" t="s">
        <v>185</v>
      </c>
    </row>
    <row r="90" spans="1:255" ht="15.75" customHeight="1">
      <c r="B90" s="81" t="s">
        <v>2</v>
      </c>
    </row>
    <row r="91" spans="1:255" ht="15.75" customHeight="1">
      <c r="B91" s="2" t="s">
        <v>186</v>
      </c>
    </row>
    <row r="92" spans="1:255" ht="15.75" customHeight="1">
      <c r="B92" s="81" t="s">
        <v>187</v>
      </c>
    </row>
    <row r="93" spans="1:255" ht="15.75" customHeight="1">
      <c r="B93" s="2" t="s">
        <v>188</v>
      </c>
    </row>
    <row r="94" spans="1:255" ht="15.75" customHeight="1">
      <c r="B94" s="81" t="s">
        <v>20</v>
      </c>
    </row>
    <row r="95" spans="1:255" s="84" customFormat="1" ht="17.100000000000001" customHeight="1">
      <c r="A95" s="82"/>
      <c r="B95" s="83" t="s">
        <v>189</v>
      </c>
      <c r="IO95" s="85"/>
      <c r="IP95" s="85"/>
      <c r="IQ95" s="85"/>
      <c r="IR95" s="85"/>
      <c r="IS95" s="85"/>
      <c r="IT95" s="85"/>
      <c r="IU95" s="85"/>
    </row>
    <row r="96" spans="1:255" s="84" customFormat="1" ht="18.399999999999999" customHeight="1">
      <c r="A96" s="82"/>
      <c r="B96" s="83" t="s">
        <v>190</v>
      </c>
      <c r="IO96" s="85"/>
      <c r="IP96" s="85"/>
      <c r="IQ96" s="85"/>
      <c r="IR96" s="85"/>
      <c r="IS96" s="85"/>
      <c r="IT96" s="85"/>
      <c r="IU96" s="85"/>
    </row>
    <row r="97" spans="1:255" s="84" customFormat="1" ht="18.399999999999999" customHeight="1">
      <c r="A97" s="82"/>
      <c r="B97" s="83" t="s">
        <v>191</v>
      </c>
      <c r="IO97" s="85"/>
      <c r="IP97" s="85"/>
      <c r="IQ97" s="85"/>
      <c r="IR97" s="85"/>
      <c r="IS97" s="85"/>
      <c r="IT97" s="85"/>
      <c r="IU97" s="85"/>
    </row>
    <row r="98" spans="1:255" s="84" customFormat="1" ht="18.399999999999999" customHeight="1">
      <c r="A98" s="82"/>
      <c r="B98" s="83" t="s">
        <v>192</v>
      </c>
      <c r="IO98" s="85"/>
      <c r="IP98" s="85"/>
      <c r="IQ98" s="85"/>
      <c r="IR98" s="85"/>
      <c r="IS98" s="85"/>
      <c r="IT98" s="85"/>
      <c r="IU98" s="85"/>
    </row>
    <row r="99" spans="1:255" s="84" customFormat="1" ht="18.399999999999999" customHeight="1">
      <c r="A99" s="82"/>
      <c r="B99" s="83" t="s">
        <v>193</v>
      </c>
      <c r="IO99" s="85"/>
      <c r="IP99" s="85"/>
      <c r="IQ99" s="85"/>
      <c r="IR99" s="85"/>
      <c r="IS99" s="85"/>
      <c r="IT99" s="85"/>
      <c r="IU99" s="85"/>
    </row>
    <row r="100" spans="1:255" s="88" customFormat="1" ht="18.399999999999999" customHeight="1">
      <c r="A100" s="86"/>
      <c r="B100" s="87" t="s">
        <v>194</v>
      </c>
      <c r="IO100" s="89"/>
      <c r="IP100" s="89"/>
      <c r="IQ100" s="89"/>
      <c r="IR100" s="89"/>
      <c r="IS100" s="89"/>
      <c r="IT100" s="89"/>
      <c r="IU100" s="89"/>
    </row>
    <row r="101" spans="1:255" s="92" customFormat="1" ht="15.4" customHeight="1">
      <c r="A101" s="90"/>
      <c r="B101" s="91" t="s">
        <v>195</v>
      </c>
      <c r="IO101" s="91"/>
      <c r="IP101" s="91"/>
      <c r="IQ101" s="91"/>
      <c r="IR101" s="91"/>
      <c r="IS101" s="91"/>
      <c r="IT101" s="91"/>
      <c r="IU101" s="91"/>
    </row>
    <row r="102" spans="1:255" s="92" customFormat="1" ht="15.4" customHeight="1">
      <c r="A102" s="90"/>
      <c r="B102" s="91" t="s">
        <v>196</v>
      </c>
      <c r="IO102" s="91"/>
      <c r="IP102" s="91"/>
      <c r="IQ102" s="91"/>
      <c r="IR102" s="91"/>
      <c r="IS102" s="91"/>
      <c r="IT102" s="91"/>
      <c r="IU102" s="91"/>
    </row>
    <row r="103" spans="1:255" s="92" customFormat="1" ht="15.4" customHeight="1">
      <c r="A103" s="90"/>
      <c r="B103" s="91" t="s">
        <v>197</v>
      </c>
      <c r="IO103" s="91"/>
      <c r="IP103" s="91"/>
      <c r="IQ103" s="91"/>
      <c r="IR103" s="91"/>
      <c r="IS103" s="91"/>
      <c r="IT103" s="91"/>
      <c r="IU103" s="91"/>
    </row>
    <row r="104" spans="1:255" s="92" customFormat="1" ht="15.4" customHeight="1">
      <c r="A104" s="90"/>
      <c r="B104" s="91" t="s">
        <v>198</v>
      </c>
      <c r="IO104" s="91"/>
      <c r="IP104" s="91"/>
      <c r="IQ104" s="91"/>
      <c r="IR104" s="91"/>
      <c r="IS104" s="91"/>
      <c r="IT104" s="91"/>
      <c r="IU104" s="91"/>
    </row>
    <row r="105" spans="1:255" s="92" customFormat="1" ht="15.4" customHeight="1">
      <c r="A105" s="90"/>
      <c r="B105" s="91" t="s">
        <v>199</v>
      </c>
      <c r="IO105" s="91"/>
      <c r="IP105" s="91"/>
      <c r="IQ105" s="91"/>
      <c r="IR105" s="91"/>
      <c r="IS105" s="91"/>
      <c r="IT105" s="91"/>
      <c r="IU105" s="91"/>
    </row>
    <row r="106" spans="1:255" s="92" customFormat="1" ht="15.4" customHeight="1">
      <c r="A106" s="90"/>
      <c r="B106" s="91" t="s">
        <v>200</v>
      </c>
      <c r="IO106" s="91"/>
      <c r="IP106" s="91"/>
      <c r="IQ106" s="91"/>
      <c r="IR106" s="91"/>
      <c r="IS106" s="91"/>
      <c r="IT106" s="91"/>
      <c r="IU106" s="91"/>
    </row>
    <row r="107" spans="1:255" s="92" customFormat="1" ht="15.4" customHeight="1">
      <c r="A107" s="90"/>
      <c r="B107" s="91" t="s">
        <v>201</v>
      </c>
      <c r="IO107" s="91"/>
      <c r="IP107" s="91"/>
      <c r="IQ107" s="91"/>
      <c r="IR107" s="91"/>
      <c r="IS107" s="91"/>
      <c r="IT107" s="91"/>
      <c r="IU107" s="91"/>
    </row>
    <row r="108" spans="1:255" s="92" customFormat="1" ht="15.4" customHeight="1">
      <c r="A108" s="90"/>
      <c r="B108" s="91" t="s">
        <v>202</v>
      </c>
      <c r="IO108" s="91"/>
      <c r="IP108" s="91"/>
      <c r="IQ108" s="91"/>
      <c r="IR108" s="91"/>
      <c r="IS108" s="91"/>
      <c r="IT108" s="91"/>
      <c r="IU108" s="91"/>
    </row>
    <row r="109" spans="1:255" s="92" customFormat="1" ht="15.4" customHeight="1">
      <c r="A109" s="90"/>
      <c r="B109" s="91" t="s">
        <v>203</v>
      </c>
      <c r="IO109" s="91"/>
      <c r="IP109" s="91"/>
      <c r="IQ109" s="91"/>
      <c r="IR109" s="91"/>
      <c r="IS109" s="91"/>
      <c r="IT109" s="91"/>
      <c r="IU109" s="91"/>
    </row>
    <row r="110" spans="1:255" s="92" customFormat="1" ht="15.4" customHeight="1">
      <c r="A110" s="90"/>
      <c r="B110" s="91" t="s">
        <v>204</v>
      </c>
      <c r="IO110" s="91"/>
      <c r="IP110" s="91"/>
      <c r="IQ110" s="91"/>
      <c r="IR110" s="91"/>
      <c r="IS110" s="91"/>
      <c r="IT110" s="91"/>
      <c r="IU110" s="91"/>
    </row>
    <row r="111" spans="1:255" s="92" customFormat="1" ht="15.4" customHeight="1">
      <c r="A111" s="90"/>
      <c r="B111" s="91" t="s">
        <v>205</v>
      </c>
      <c r="IO111" s="91"/>
      <c r="IP111" s="91"/>
      <c r="IQ111" s="91"/>
      <c r="IR111" s="91"/>
      <c r="IS111" s="91"/>
      <c r="IT111" s="91"/>
      <c r="IU111" s="91"/>
    </row>
    <row r="112" spans="1:255" ht="26.1" customHeight="1">
      <c r="B112" s="81" t="s">
        <v>206</v>
      </c>
    </row>
    <row r="65578" ht="12.95" customHeight="1"/>
    <row r="65579" ht="12.95" customHeight="1"/>
  </sheetData>
  <sheetProtection algorithmName="SHA-512" hashValue="FFolvcmZfaXzlJreXH262IkeWLUzmye8OGPshiexga9KeS/SVCWyJi2xYwiJmdhdc1w/yrBxfM1X3OXVHMQOrw==" saltValue="/OyKOjbSAaTE92ne/AAD1A==" spinCount="100000" sheet="1" objects="1" scenarios="1" sort="0" autoFilter="0"/>
  <mergeCells count="191">
    <mergeCell ref="B8:H8"/>
    <mergeCell ref="I8:J8"/>
    <mergeCell ref="K8:L8"/>
    <mergeCell ref="B10:K10"/>
    <mergeCell ref="B11:C11"/>
    <mergeCell ref="B12:C12"/>
    <mergeCell ref="I2:L2"/>
    <mergeCell ref="I3:L4"/>
    <mergeCell ref="B5:D5"/>
    <mergeCell ref="B6:L6"/>
    <mergeCell ref="B7:H7"/>
    <mergeCell ref="I7:J7"/>
    <mergeCell ref="K7:L7"/>
    <mergeCell ref="E17:G17"/>
    <mergeCell ref="I17:J17"/>
    <mergeCell ref="K17:L17"/>
    <mergeCell ref="E18:G18"/>
    <mergeCell ref="I18:J18"/>
    <mergeCell ref="K18:L18"/>
    <mergeCell ref="B14:K14"/>
    <mergeCell ref="B15:B16"/>
    <mergeCell ref="C15:D15"/>
    <mergeCell ref="E15:G16"/>
    <mergeCell ref="I15:J16"/>
    <mergeCell ref="K15:L16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E69:G69"/>
    <mergeCell ref="I69:J69"/>
    <mergeCell ref="K69:L69"/>
    <mergeCell ref="E70:G70"/>
    <mergeCell ref="I70:J70"/>
    <mergeCell ref="K70:L70"/>
    <mergeCell ref="E67:G67"/>
    <mergeCell ref="I67:J67"/>
    <mergeCell ref="K67:L67"/>
    <mergeCell ref="E68:G68"/>
    <mergeCell ref="I68:J68"/>
    <mergeCell ref="K68:L68"/>
    <mergeCell ref="B77:L79"/>
    <mergeCell ref="B82:M82"/>
    <mergeCell ref="B86:L86"/>
    <mergeCell ref="B88:M88"/>
    <mergeCell ref="B71:J71"/>
    <mergeCell ref="K71:L71"/>
    <mergeCell ref="B73:L73"/>
    <mergeCell ref="B74:L74"/>
    <mergeCell ref="B75:L75"/>
    <mergeCell ref="B76:L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2024-08-13T15:49:33Z</dcterms:modified>
</cp:coreProperties>
</file>