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3" i="1" s="1"/>
  <c r="D13" i="1"/>
  <c r="I13" i="1" s="1"/>
  <c r="J13" i="1" s="1"/>
</calcChain>
</file>

<file path=xl/sharedStrings.xml><?xml version="1.0" encoding="utf-8"?>
<sst xmlns="http://schemas.openxmlformats.org/spreadsheetml/2006/main" count="72" uniqueCount="68">
  <si>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</si>
  <si>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</si>
  <si>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</si>
  <si>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</si>
  <si>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</si>
  <si>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</si>
  <si>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</si>
  <si>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>01/04/2026 A 30/04/2026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</si>
  <si>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</si>
  <si>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</si>
  <si>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</si>
  <si>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</si>
  <si>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</si>
  <si>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</si>
  <si>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</si>
  <si>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</si>
  <si>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</si>
  <si>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</si>
  <si>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</si>
  <si>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</si>
  <si>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</si>
  <si>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</si>
  <si>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</si>
  <si>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</si>
  <si>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</si>
  <si>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</si>
  <si>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</si>
  <si>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</si>
  <si>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</si>
  <si>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</si>
  <si>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>17/04/2026</t>
  </si>
  <si>
    <t>41.701</t>
  </si>
  <si>
    <t xml:space="preserve">NOTA FISCAL 54509 NEODEL TECNOLOGIA E SOFTWARE LTDA - REF 2º/2 PARCELA REF SISTEMA PRONTUARIO ELETRÔNICO </t>
  </si>
  <si>
    <t>15/04/2026</t>
  </si>
  <si>
    <t xml:space="preserve">SERVIÇO DE TERCEIROS </t>
  </si>
  <si>
    <t>891.071.200.049.446</t>
  </si>
  <si>
    <t>TARIFA BANCARIA - PIX ENVIADO ( SERÁ DEVOLVIDA NA CONTA )</t>
  </si>
  <si>
    <t xml:space="preserve">TARIFAS 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</si>
  <si>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</si>
  <si>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</si>
  <si>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</si>
  <si>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</si>
  <si>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</si>
  <si>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</si>
  <si>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>Guarujá, 15 de maio  de  2026.</t>
  </si>
  <si>
    <t xml:space="preserve"> 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</si>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</sst>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000,000"/>
    <numFmt numFmtId="165" formatCode="[$R$-416]\ #,##0.00;[Red]\-[$R$-416]\ #,##0.0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sz val="7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3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Protection="1">
      <protection hidden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Fill="1" applyBorder="1" applyProtection="1">
      <protection locked="0"/>
    </xf>
    <xf numFmtId="0" fontId="2" fillId="0" borderId="0" xfId="0" applyFont="1" applyBorder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3" fillId="0" borderId="23" xfId="0" applyNumberFormat="1" applyFont="1" applyFill="1" applyBorder="1" applyAlignment="1" applyProtection="1">
      <alignment horizontal="center" vertical="center"/>
      <protection locked="0"/>
    </xf>
    <xf numFmtId="165" fontId="3" fillId="0" borderId="23" xfId="0" applyNumberFormat="1" applyFont="1" applyBorder="1" applyAlignment="1" applyProtection="1">
      <alignment horizontal="center" vertical="center"/>
    </xf>
    <xf numFmtId="165" fontId="12" fillId="0" borderId="24" xfId="0" applyNumberFormat="1" applyFont="1" applyBorder="1" applyAlignment="1">
      <alignment horizontal="center"/>
    </xf>
    <xf numFmtId="165" fontId="13" fillId="0" borderId="15" xfId="0" applyNumberFormat="1" applyFont="1" applyFill="1" applyBorder="1" applyAlignment="1" applyProtection="1">
      <alignment horizontal="center" vertical="center"/>
      <protection locked="0"/>
    </xf>
    <xf numFmtId="165" fontId="13" fillId="3" borderId="25" xfId="0" applyNumberFormat="1" applyFont="1" applyFill="1" applyBorder="1" applyAlignment="1" applyProtection="1">
      <alignment horizontal="center" vertical="center"/>
    </xf>
    <xf numFmtId="165" fontId="3" fillId="0" borderId="14" xfId="0" applyNumberFormat="1" applyFont="1" applyBorder="1" applyAlignment="1" applyProtection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49" fontId="14" fillId="4" borderId="4" xfId="0" applyNumberFormat="1" applyFont="1" applyFill="1" applyBorder="1" applyAlignment="1">
      <alignment horizontal="center" vertical="center" wrapText="1"/>
    </xf>
    <xf numFmtId="49" fontId="3" fillId="5" borderId="35" xfId="0" applyNumberFormat="1" applyFont="1" applyFill="1" applyBorder="1" applyAlignment="1">
      <alignment horizontal="center" vertical="center" wrapText="1"/>
    </xf>
    <xf numFmtId="49" fontId="3" fillId="6" borderId="35" xfId="0" applyNumberFormat="1" applyFont="1" applyFill="1" applyBorder="1" applyAlignment="1">
      <alignment horizontal="center" vertical="center" wrapText="1"/>
    </xf>
    <xf numFmtId="49" fontId="14" fillId="6" borderId="35" xfId="0" applyNumberFormat="1" applyFont="1" applyFill="1" applyBorder="1" applyAlignment="1">
      <alignment horizontal="center" vertical="center" wrapText="1"/>
    </xf>
    <xf numFmtId="49" fontId="17" fillId="6" borderId="3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9" fontId="19" fillId="0" borderId="0" xfId="0" applyNumberFormat="1" applyFont="1" applyBorder="1" applyAlignment="1" applyProtection="1">
      <alignment horizontal="right"/>
    </xf>
    <xf numFmtId="49" fontId="20" fillId="0" borderId="0" xfId="0" applyNumberFormat="1" applyFont="1" applyBorder="1" applyAlignment="1" applyProtection="1">
      <alignment horizontal="right"/>
    </xf>
    <xf numFmtId="0" fontId="21" fillId="0" borderId="0" xfId="0" applyFont="1"/>
    <xf numFmtId="49" fontId="4" fillId="7" borderId="12" xfId="0" applyNumberFormat="1" applyFont="1" applyFill="1" applyBorder="1" applyAlignment="1" applyProtection="1">
      <alignment vertical="center"/>
    </xf>
    <xf numFmtId="49" fontId="4" fillId="7" borderId="13" xfId="0" applyNumberFormat="1" applyFont="1" applyFill="1" applyBorder="1" applyAlignment="1" applyProtection="1">
      <alignment vertical="center"/>
    </xf>
    <xf numFmtId="49" fontId="4" fillId="7" borderId="17" xfId="0" applyNumberFormat="1" applyFont="1" applyFill="1" applyBorder="1" applyAlignment="1" applyProtection="1">
      <alignment vertical="center"/>
    </xf>
    <xf numFmtId="0" fontId="21" fillId="0" borderId="0" xfId="0" applyFont="1" applyProtection="1"/>
    <xf numFmtId="0" fontId="2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7" fillId="0" borderId="0" xfId="0" applyFont="1" applyBorder="1" applyAlignment="1" applyProtection="1">
      <alignment vertical="center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/>
    <xf numFmtId="0" fontId="25" fillId="0" borderId="0" xfId="0" applyFont="1"/>
    <xf numFmtId="0" fontId="26" fillId="0" borderId="0" xfId="0" applyFont="1"/>
    <xf numFmtId="0" fontId="27" fillId="0" borderId="0" xfId="0" applyFont="1" applyBorder="1"/>
    <xf numFmtId="0" fontId="30" fillId="0" borderId="0" xfId="0" applyFont="1" applyBorder="1"/>
    <xf numFmtId="0" fontId="31" fillId="0" borderId="0" xfId="0" applyFont="1" applyBorder="1"/>
    <xf numFmtId="0" fontId="27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2" fillId="0" borderId="0" xfId="0" applyFont="1"/>
    <xf numFmtId="49" fontId="3" fillId="3" borderId="12" xfId="0" applyNumberFormat="1" applyFont="1" applyFill="1" applyBorder="1" applyAlignment="1" applyProtection="1">
      <alignment horizontal="right" vertical="center"/>
    </xf>
    <xf numFmtId="49" fontId="3" fillId="3" borderId="7" xfId="0" applyNumberFormat="1" applyFont="1" applyFill="1" applyBorder="1" applyAlignment="1" applyProtection="1">
      <alignment horizontal="right" vertical="center"/>
    </xf>
    <xf numFmtId="49" fontId="3" fillId="3" borderId="8" xfId="0" applyNumberFormat="1" applyFont="1" applyFill="1" applyBorder="1" applyAlignment="1" applyProtection="1">
      <alignment horizontal="right" vertical="center"/>
    </xf>
    <xf numFmtId="165" fontId="13" fillId="3" borderId="6" xfId="0" applyNumberFormat="1" applyFont="1" applyFill="1" applyBorder="1" applyAlignment="1" applyProtection="1">
      <alignment horizontal="center" vertical="center"/>
    </xf>
    <xf numFmtId="165" fontId="13" fillId="3" borderId="8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/>
    </xf>
    <xf numFmtId="49" fontId="3" fillId="5" borderId="35" xfId="0" applyNumberFormat="1" applyFont="1" applyFill="1" applyBorder="1" applyAlignment="1">
      <alignment horizontal="center" vertical="center" wrapText="1"/>
    </xf>
    <xf numFmtId="44" fontId="3" fillId="5" borderId="35" xfId="1" applyFont="1" applyFill="1" applyBorder="1" applyAlignment="1">
      <alignment horizontal="center" vertical="center" wrapText="1"/>
    </xf>
    <xf numFmtId="49" fontId="14" fillId="6" borderId="35" xfId="0" applyNumberFormat="1" applyFont="1" applyFill="1" applyBorder="1" applyAlignment="1">
      <alignment horizontal="left" vertical="center" wrapText="1"/>
    </xf>
    <xf numFmtId="49" fontId="14" fillId="6" borderId="35" xfId="0" applyNumberFormat="1" applyFont="1" applyFill="1" applyBorder="1" applyAlignment="1">
      <alignment horizontal="center" vertical="center" wrapText="1"/>
    </xf>
    <xf numFmtId="44" fontId="3" fillId="6" borderId="35" xfId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 applyProtection="1">
      <alignment horizontal="center" vertical="center"/>
      <protection locked="0"/>
    </xf>
    <xf numFmtId="165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90900" y="368300"/>
          <a:ext cx="4838700" cy="1066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152400</xdr:rowOff>
    </xdr:from>
    <xdr:to>
      <xdr:col>7</xdr:col>
      <xdr:colOff>563656</xdr:colOff>
      <xdr:row>6</xdr:row>
      <xdr:rowOff>154641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042400" y="152400"/>
          <a:ext cx="1471706" cy="1405591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11150"/>
          <a:ext cx="1385604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90900" y="368300"/>
          <a:ext cx="4838700" cy="1066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11150"/>
          <a:ext cx="1385604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5"/>
  <sheetViews>
    <sheetView tabSelected="1" workbookViewId="0"/>
  </sheetViews>
  <sheetFormatPr defaultColWidth="8.5703125" defaultRowHeight="5.25" customHeight="1"/>
  <cols>
    <col min="1" max="1" width="9.85546875" style="1" customWidth="1"/>
    <col min="2" max="2" width="14.28515625" style="1" customWidth="1"/>
    <col min="3" max="3" width="19.140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570312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570312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42578125" customWidth="1"/>
    <col min="258" max="258" width="18.5703125" customWidth="1"/>
    <col min="259" max="259" width="19.140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140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42578125" customWidth="1"/>
    <col min="514" max="514" width="18.5703125" customWidth="1"/>
    <col min="515" max="515" width="19.140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140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42578125" customWidth="1"/>
    <col min="770" max="770" width="18.5703125" customWidth="1"/>
    <col min="771" max="771" width="19.140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140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42578125" customWidth="1"/>
    <col min="1026" max="1026" width="18.5703125" customWidth="1"/>
    <col min="1027" max="1027" width="19.140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140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42578125" customWidth="1"/>
    <col min="1282" max="1282" width="18.5703125" customWidth="1"/>
    <col min="1283" max="1283" width="19.140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140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42578125" customWidth="1"/>
    <col min="1538" max="1538" width="18.5703125" customWidth="1"/>
    <col min="1539" max="1539" width="19.140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140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42578125" customWidth="1"/>
    <col min="1794" max="1794" width="18.5703125" customWidth="1"/>
    <col min="1795" max="1795" width="19.140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140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42578125" customWidth="1"/>
    <col min="2050" max="2050" width="18.5703125" customWidth="1"/>
    <col min="2051" max="2051" width="19.140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140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42578125" customWidth="1"/>
    <col min="2306" max="2306" width="18.5703125" customWidth="1"/>
    <col min="2307" max="2307" width="19.140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140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42578125" customWidth="1"/>
    <col min="2562" max="2562" width="18.5703125" customWidth="1"/>
    <col min="2563" max="2563" width="19.140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140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42578125" customWidth="1"/>
    <col min="2818" max="2818" width="18.5703125" customWidth="1"/>
    <col min="2819" max="2819" width="19.140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140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42578125" customWidth="1"/>
    <col min="3074" max="3074" width="18.5703125" customWidth="1"/>
    <col min="3075" max="3075" width="19.140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140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42578125" customWidth="1"/>
    <col min="3330" max="3330" width="18.5703125" customWidth="1"/>
    <col min="3331" max="3331" width="19.140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140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42578125" customWidth="1"/>
    <col min="3586" max="3586" width="18.5703125" customWidth="1"/>
    <col min="3587" max="3587" width="19.140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140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42578125" customWidth="1"/>
    <col min="3842" max="3842" width="18.5703125" customWidth="1"/>
    <col min="3843" max="3843" width="19.140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140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42578125" customWidth="1"/>
    <col min="4098" max="4098" width="18.5703125" customWidth="1"/>
    <col min="4099" max="4099" width="19.140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140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42578125" customWidth="1"/>
    <col min="4354" max="4354" width="18.5703125" customWidth="1"/>
    <col min="4355" max="4355" width="19.140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140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42578125" customWidth="1"/>
    <col min="4610" max="4610" width="18.5703125" customWidth="1"/>
    <col min="4611" max="4611" width="19.140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140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42578125" customWidth="1"/>
    <col min="4866" max="4866" width="18.5703125" customWidth="1"/>
    <col min="4867" max="4867" width="19.140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140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42578125" customWidth="1"/>
    <col min="5122" max="5122" width="18.5703125" customWidth="1"/>
    <col min="5123" max="5123" width="19.140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140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42578125" customWidth="1"/>
    <col min="5378" max="5378" width="18.5703125" customWidth="1"/>
    <col min="5379" max="5379" width="19.140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140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42578125" customWidth="1"/>
    <col min="5634" max="5634" width="18.5703125" customWidth="1"/>
    <col min="5635" max="5635" width="19.140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140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42578125" customWidth="1"/>
    <col min="5890" max="5890" width="18.5703125" customWidth="1"/>
    <col min="5891" max="5891" width="19.140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140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42578125" customWidth="1"/>
    <col min="6146" max="6146" width="18.5703125" customWidth="1"/>
    <col min="6147" max="6147" width="19.140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140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42578125" customWidth="1"/>
    <col min="6402" max="6402" width="18.5703125" customWidth="1"/>
    <col min="6403" max="6403" width="19.140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140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42578125" customWidth="1"/>
    <col min="6658" max="6658" width="18.5703125" customWidth="1"/>
    <col min="6659" max="6659" width="19.140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140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42578125" customWidth="1"/>
    <col min="6914" max="6914" width="18.5703125" customWidth="1"/>
    <col min="6915" max="6915" width="19.140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140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42578125" customWidth="1"/>
    <col min="7170" max="7170" width="18.5703125" customWidth="1"/>
    <col min="7171" max="7171" width="19.140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140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42578125" customWidth="1"/>
    <col min="7426" max="7426" width="18.5703125" customWidth="1"/>
    <col min="7427" max="7427" width="19.140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140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42578125" customWidth="1"/>
    <col min="7682" max="7682" width="18.5703125" customWidth="1"/>
    <col min="7683" max="7683" width="19.140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140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42578125" customWidth="1"/>
    <col min="7938" max="7938" width="18.5703125" customWidth="1"/>
    <col min="7939" max="7939" width="19.140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140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42578125" customWidth="1"/>
    <col min="8194" max="8194" width="18.5703125" customWidth="1"/>
    <col min="8195" max="8195" width="19.140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140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42578125" customWidth="1"/>
    <col min="8450" max="8450" width="18.5703125" customWidth="1"/>
    <col min="8451" max="8451" width="19.140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140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42578125" customWidth="1"/>
    <col min="8706" max="8706" width="18.5703125" customWidth="1"/>
    <col min="8707" max="8707" width="19.140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140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42578125" customWidth="1"/>
    <col min="8962" max="8962" width="18.5703125" customWidth="1"/>
    <col min="8963" max="8963" width="19.140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140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42578125" customWidth="1"/>
    <col min="9218" max="9218" width="18.5703125" customWidth="1"/>
    <col min="9219" max="9219" width="19.140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140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42578125" customWidth="1"/>
    <col min="9474" max="9474" width="18.5703125" customWidth="1"/>
    <col min="9475" max="9475" width="19.140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140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42578125" customWidth="1"/>
    <col min="9730" max="9730" width="18.5703125" customWidth="1"/>
    <col min="9731" max="9731" width="19.140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140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42578125" customWidth="1"/>
    <col min="9986" max="9986" width="18.5703125" customWidth="1"/>
    <col min="9987" max="9987" width="19.140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140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42578125" customWidth="1"/>
    <col min="10242" max="10242" width="18.5703125" customWidth="1"/>
    <col min="10243" max="10243" width="19.140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140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42578125" customWidth="1"/>
    <col min="10498" max="10498" width="18.5703125" customWidth="1"/>
    <col min="10499" max="10499" width="19.140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140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42578125" customWidth="1"/>
    <col min="10754" max="10754" width="18.5703125" customWidth="1"/>
    <col min="10755" max="10755" width="19.140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140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42578125" customWidth="1"/>
    <col min="11010" max="11010" width="18.5703125" customWidth="1"/>
    <col min="11011" max="11011" width="19.140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140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42578125" customWidth="1"/>
    <col min="11266" max="11266" width="18.5703125" customWidth="1"/>
    <col min="11267" max="11267" width="19.140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140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42578125" customWidth="1"/>
    <col min="11522" max="11522" width="18.5703125" customWidth="1"/>
    <col min="11523" max="11523" width="19.140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140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42578125" customWidth="1"/>
    <col min="11778" max="11778" width="18.5703125" customWidth="1"/>
    <col min="11779" max="11779" width="19.140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140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42578125" customWidth="1"/>
    <col min="12034" max="12034" width="18.5703125" customWidth="1"/>
    <col min="12035" max="12035" width="19.140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140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42578125" customWidth="1"/>
    <col min="12290" max="12290" width="18.5703125" customWidth="1"/>
    <col min="12291" max="12291" width="19.140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140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42578125" customWidth="1"/>
    <col min="12546" max="12546" width="18.5703125" customWidth="1"/>
    <col min="12547" max="12547" width="19.140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140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42578125" customWidth="1"/>
    <col min="12802" max="12802" width="18.5703125" customWidth="1"/>
    <col min="12803" max="12803" width="19.140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140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42578125" customWidth="1"/>
    <col min="13058" max="13058" width="18.5703125" customWidth="1"/>
    <col min="13059" max="13059" width="19.140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140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42578125" customWidth="1"/>
    <col min="13314" max="13314" width="18.5703125" customWidth="1"/>
    <col min="13315" max="13315" width="19.140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140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42578125" customWidth="1"/>
    <col min="13570" max="13570" width="18.5703125" customWidth="1"/>
    <col min="13571" max="13571" width="19.140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140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42578125" customWidth="1"/>
    <col min="13826" max="13826" width="18.5703125" customWidth="1"/>
    <col min="13827" max="13827" width="19.140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140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42578125" customWidth="1"/>
    <col min="14082" max="14082" width="18.5703125" customWidth="1"/>
    <col min="14083" max="14083" width="19.140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140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42578125" customWidth="1"/>
    <col min="14338" max="14338" width="18.5703125" customWidth="1"/>
    <col min="14339" max="14339" width="19.140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140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42578125" customWidth="1"/>
    <col min="14594" max="14594" width="18.5703125" customWidth="1"/>
    <col min="14595" max="14595" width="19.140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140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42578125" customWidth="1"/>
    <col min="14850" max="14850" width="18.5703125" customWidth="1"/>
    <col min="14851" max="14851" width="19.140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140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42578125" customWidth="1"/>
    <col min="15106" max="15106" width="18.5703125" customWidth="1"/>
    <col min="15107" max="15107" width="19.140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140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42578125" customWidth="1"/>
    <col min="15362" max="15362" width="18.5703125" customWidth="1"/>
    <col min="15363" max="15363" width="19.140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140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42578125" customWidth="1"/>
    <col min="15618" max="15618" width="18.5703125" customWidth="1"/>
    <col min="15619" max="15619" width="19.140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140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42578125" customWidth="1"/>
    <col min="15874" max="15874" width="18.5703125" customWidth="1"/>
    <col min="15875" max="15875" width="19.140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140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42578125" customWidth="1"/>
    <col min="16130" max="16130" width="18.5703125" customWidth="1"/>
    <col min="16131" max="16131" width="19.140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140625" customWidth="1"/>
  </cols>
  <sheetData>
    <row r="1" spans="1:251" ht="25.5" customHeight="1"/>
    <row r="2" spans="1:251" ht="26.1" customHeight="1" thickBot="1"/>
    <row r="3" spans="1:251" ht="16.5" customHeight="1">
      <c r="H3" s="2"/>
      <c r="I3" s="103" t="s">
        <v>0</v>
      </c>
      <c r="J3" s="104"/>
      <c r="K3" s="105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106"/>
      <c r="J4" s="107"/>
      <c r="K4" s="108"/>
    </row>
    <row r="5" spans="1:251" ht="12.95" customHeight="1" thickBot="1">
      <c r="H5" s="2"/>
      <c r="I5" s="109"/>
      <c r="J5" s="110"/>
      <c r="K5" s="111"/>
    </row>
    <row r="6" spans="1:251" ht="12.9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112" t="s">
        <v>2</v>
      </c>
      <c r="B9" s="113"/>
      <c r="C9" s="113"/>
      <c r="D9" s="113"/>
      <c r="E9" s="113"/>
      <c r="F9" s="113"/>
      <c r="G9" s="113"/>
      <c r="H9" s="113" t="s">
        <v>3</v>
      </c>
      <c r="I9" s="113"/>
      <c r="J9" s="114" t="s">
        <v>4</v>
      </c>
      <c r="K9" s="115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116" t="s">
        <v>5</v>
      </c>
      <c r="B10" s="117"/>
      <c r="C10" s="117"/>
      <c r="D10" s="117"/>
      <c r="E10" s="117"/>
      <c r="F10" s="117"/>
      <c r="G10" s="118"/>
      <c r="H10" s="119" t="s">
        <v>6</v>
      </c>
      <c r="I10" s="120"/>
      <c r="J10" s="121" t="s">
        <v>7</v>
      </c>
      <c r="K10" s="122"/>
    </row>
    <row r="11" spans="1:251" ht="13.5" customHeight="1" thickBot="1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45" customHeight="1" thickBot="1">
      <c r="A12" s="18" t="s">
        <v>9</v>
      </c>
      <c r="B12" s="19"/>
      <c r="C12" s="20" t="s">
        <v>10</v>
      </c>
      <c r="D12" s="21" t="s">
        <v>11</v>
      </c>
      <c r="E12" s="21" t="s">
        <v>12</v>
      </c>
      <c r="F12" s="22" t="s">
        <v>13</v>
      </c>
      <c r="G12" s="21" t="s">
        <v>14</v>
      </c>
      <c r="H12" s="21" t="s">
        <v>15</v>
      </c>
      <c r="I12" s="21" t="s">
        <v>16</v>
      </c>
      <c r="J12" s="23" t="s">
        <v>17</v>
      </c>
      <c r="K12" s="24" t="s">
        <v>18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85">
        <v>0</v>
      </c>
      <c r="B13" s="86"/>
      <c r="C13" s="27">
        <v>73004.87</v>
      </c>
      <c r="D13" s="28">
        <f>SUM(A13+C13)</f>
        <v>73004.87</v>
      </c>
      <c r="E13" s="28">
        <v>0</v>
      </c>
      <c r="F13" s="29">
        <v>231.67</v>
      </c>
      <c r="G13" s="30">
        <f>J19</f>
        <v>33514.449999999997</v>
      </c>
      <c r="H13" s="31">
        <v>0</v>
      </c>
      <c r="I13" s="32">
        <f>SUM(D13+E13+F13-G13)</f>
        <v>39722.089999999997</v>
      </c>
      <c r="J13" s="28">
        <f>I13</f>
        <v>39722.089999999997</v>
      </c>
      <c r="K13" s="33">
        <v>0</v>
      </c>
      <c r="L13" s="34"/>
      <c r="M13"/>
      <c r="N13"/>
      <c r="O13"/>
    </row>
    <row r="14" spans="1:251" ht="13.5" customHeight="1" thickBot="1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</row>
    <row r="15" spans="1:251" s="39" customFormat="1" ht="12" customHeight="1">
      <c r="A15" s="87" t="s">
        <v>20</v>
      </c>
      <c r="B15" s="89" t="s">
        <v>21</v>
      </c>
      <c r="C15" s="90"/>
      <c r="D15" s="91" t="s">
        <v>22</v>
      </c>
      <c r="E15" s="92"/>
      <c r="F15" s="93"/>
      <c r="G15" s="38" t="s">
        <v>23</v>
      </c>
      <c r="H15" s="97" t="s">
        <v>24</v>
      </c>
      <c r="I15" s="98"/>
      <c r="J15" s="91" t="s">
        <v>25</v>
      </c>
      <c r="K15" s="101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88"/>
      <c r="B16" s="41" t="s">
        <v>26</v>
      </c>
      <c r="C16" s="42" t="s">
        <v>27</v>
      </c>
      <c r="D16" s="94"/>
      <c r="E16" s="95"/>
      <c r="F16" s="96"/>
      <c r="G16" s="43" t="s">
        <v>28</v>
      </c>
      <c r="H16" s="99"/>
      <c r="I16" s="100"/>
      <c r="J16" s="94"/>
      <c r="K16" s="102"/>
      <c r="IL16" s="40"/>
      <c r="IM16" s="40"/>
      <c r="IN16" s="40"/>
      <c r="IO16" s="40"/>
      <c r="IP16" s="40"/>
      <c r="IQ16" s="40"/>
    </row>
    <row r="17" spans="1:251" s="39" customFormat="1" ht="30.95" customHeight="1">
      <c r="A17" s="44" t="s">
        <v>29</v>
      </c>
      <c r="B17" s="45" t="s">
        <v>30</v>
      </c>
      <c r="C17" s="45" t="s">
        <v>31</v>
      </c>
      <c r="D17" s="80" t="s">
        <v>32</v>
      </c>
      <c r="E17" s="80"/>
      <c r="F17" s="80"/>
      <c r="G17" s="45" t="s">
        <v>33</v>
      </c>
      <c r="H17" s="80" t="s">
        <v>34</v>
      </c>
      <c r="I17" s="80"/>
      <c r="J17" s="81">
        <v>33504.449999999997</v>
      </c>
      <c r="K17" s="81"/>
      <c r="IL17" s="40"/>
      <c r="IM17" s="40"/>
      <c r="IN17" s="40"/>
      <c r="IO17" s="40"/>
      <c r="IP17" s="40"/>
      <c r="IQ17" s="40"/>
    </row>
    <row r="18" spans="1:251" s="39" customFormat="1" ht="30.95" customHeight="1" thickBot="1">
      <c r="A18" s="44"/>
      <c r="B18" s="46" t="s">
        <v>30</v>
      </c>
      <c r="C18" s="47" t="s">
        <v>35</v>
      </c>
      <c r="D18" s="82" t="s">
        <v>36</v>
      </c>
      <c r="E18" s="82"/>
      <c r="F18" s="82"/>
      <c r="G18" s="48" t="s">
        <v>30</v>
      </c>
      <c r="H18" s="83" t="s">
        <v>37</v>
      </c>
      <c r="I18" s="83"/>
      <c r="J18" s="84">
        <v>10</v>
      </c>
      <c r="K18" s="84"/>
      <c r="IL18" s="40"/>
      <c r="IM18" s="40"/>
      <c r="IN18" s="40"/>
      <c r="IO18" s="40"/>
      <c r="IP18" s="40"/>
      <c r="IQ18" s="40"/>
    </row>
    <row r="19" spans="1:251" s="49" customFormat="1" ht="24" customHeight="1" thickBot="1">
      <c r="A19" s="74" t="s">
        <v>38</v>
      </c>
      <c r="B19" s="75"/>
      <c r="C19" s="75"/>
      <c r="D19" s="75"/>
      <c r="E19" s="75"/>
      <c r="F19" s="75"/>
      <c r="G19" s="75"/>
      <c r="H19" s="75"/>
      <c r="I19" s="76"/>
      <c r="J19" s="77">
        <f>SUM(J17:K18)</f>
        <v>33514.449999999997</v>
      </c>
      <c r="K19" s="78"/>
    </row>
    <row r="20" spans="1:251" s="52" customFormat="1" ht="24" customHeight="1" thickBot="1">
      <c r="A20" s="50"/>
      <c r="B20" s="50"/>
      <c r="C20" s="51"/>
      <c r="D20" s="51"/>
      <c r="E20" s="51"/>
      <c r="F20" s="51"/>
      <c r="G20" s="51"/>
      <c r="H20" s="51"/>
      <c r="I20" s="51"/>
      <c r="J20" s="51"/>
    </row>
    <row r="21" spans="1:251" s="56" customFormat="1" ht="24" customHeight="1" thickBot="1">
      <c r="A21" s="53" t="s">
        <v>39</v>
      </c>
      <c r="B21" s="54"/>
      <c r="C21" s="54"/>
      <c r="D21" s="54"/>
      <c r="E21" s="54"/>
      <c r="F21" s="54"/>
      <c r="G21" s="54"/>
      <c r="H21" s="54"/>
      <c r="I21" s="54"/>
      <c r="J21" s="54"/>
      <c r="K21" s="55"/>
    </row>
    <row r="22" spans="1:251" s="58" customFormat="1" ht="11.25" customHeight="1">
      <c r="A22" s="57" t="s">
        <v>40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251" s="58" customFormat="1" ht="25.5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</row>
    <row r="24" spans="1:251" s="58" customFormat="1" ht="11.2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</row>
    <row r="25" spans="1:251" s="58" customFormat="1" ht="11.25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251" s="58" customFormat="1" ht="11.2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251" s="58" customFormat="1" ht="11.25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251" s="58" customFormat="1" ht="11.25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251" s="58" customFormat="1" ht="14.25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251" s="58" customFormat="1" ht="17.45" customHeight="1">
      <c r="A30" s="60" t="s">
        <v>41</v>
      </c>
      <c r="B30" s="60"/>
      <c r="C30" s="60"/>
      <c r="D30" s="60"/>
      <c r="E30" s="60"/>
      <c r="F30" s="60"/>
      <c r="G30" s="60"/>
      <c r="H30" s="60"/>
      <c r="I30" s="60"/>
      <c r="J30" s="60"/>
      <c r="K30" s="60" t="s">
        <v>42</v>
      </c>
      <c r="L30" s="61"/>
      <c r="M30" s="62"/>
      <c r="N30" s="62"/>
      <c r="O30" s="62"/>
    </row>
    <row r="31" spans="1:251" s="58" customFormat="1" ht="36" customHeight="1">
      <c r="A31" s="60" t="s">
        <v>43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1"/>
      <c r="M31" s="62"/>
      <c r="N31" s="62"/>
      <c r="O31" s="62"/>
    </row>
    <row r="32" spans="1:251" ht="22.5" customHeight="1">
      <c r="A32" s="79" t="s">
        <v>44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spans="1:252" ht="14.45" customHeight="1"/>
    <row r="34" spans="1:252" ht="15.6" customHeight="1">
      <c r="A34" s="63" t="s">
        <v>45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</row>
    <row r="35" spans="1:252" ht="32.1" customHeight="1">
      <c r="A35" s="64" t="s">
        <v>46</v>
      </c>
    </row>
    <row r="36" spans="1:252" ht="15.75" customHeight="1">
      <c r="A36" s="65" t="s">
        <v>1</v>
      </c>
    </row>
    <row r="37" spans="1:252" ht="15.75" customHeight="1">
      <c r="A37" s="1" t="s">
        <v>47</v>
      </c>
    </row>
    <row r="38" spans="1:252" ht="15.75" customHeight="1">
      <c r="A38" s="65" t="s">
        <v>48</v>
      </c>
    </row>
    <row r="39" spans="1:252" ht="15.75" customHeight="1">
      <c r="A39" s="1" t="s">
        <v>49</v>
      </c>
    </row>
    <row r="40" spans="1:252" ht="15.75" customHeight="1">
      <c r="A40" s="65" t="s">
        <v>19</v>
      </c>
    </row>
    <row r="41" spans="1:252" s="67" customFormat="1" ht="17.100000000000001" customHeight="1">
      <c r="A41" s="66" t="s">
        <v>50</v>
      </c>
      <c r="IL41" s="68"/>
      <c r="IM41" s="68"/>
      <c r="IN41" s="68"/>
      <c r="IO41" s="68"/>
      <c r="IP41" s="68"/>
      <c r="IQ41" s="68"/>
      <c r="IR41" s="68"/>
    </row>
    <row r="42" spans="1:252" s="67" customFormat="1" ht="18.399999999999999" customHeight="1">
      <c r="A42" s="66" t="s">
        <v>51</v>
      </c>
      <c r="IL42" s="68"/>
      <c r="IM42" s="68"/>
      <c r="IN42" s="68"/>
      <c r="IO42" s="68"/>
      <c r="IP42" s="68"/>
      <c r="IQ42" s="68"/>
      <c r="IR42" s="68"/>
    </row>
    <row r="43" spans="1:252" s="67" customFormat="1" ht="18.399999999999999" customHeight="1">
      <c r="A43" s="66" t="s">
        <v>52</v>
      </c>
      <c r="IL43" s="68"/>
      <c r="IM43" s="68"/>
      <c r="IN43" s="68"/>
      <c r="IO43" s="68"/>
      <c r="IP43" s="68"/>
      <c r="IQ43" s="68"/>
      <c r="IR43" s="68"/>
    </row>
    <row r="44" spans="1:252" s="67" customFormat="1" ht="18.399999999999999" customHeight="1">
      <c r="A44" s="66" t="s">
        <v>53</v>
      </c>
      <c r="IL44" s="68"/>
      <c r="IM44" s="68"/>
      <c r="IN44" s="68"/>
      <c r="IO44" s="68"/>
      <c r="IP44" s="68"/>
      <c r="IQ44" s="68"/>
      <c r="IR44" s="68"/>
    </row>
    <row r="45" spans="1:252" s="67" customFormat="1" ht="18.399999999999999" customHeight="1">
      <c r="A45" s="66" t="s">
        <v>54</v>
      </c>
      <c r="IL45" s="68"/>
      <c r="IM45" s="68"/>
      <c r="IN45" s="68"/>
      <c r="IO45" s="68"/>
      <c r="IP45" s="68"/>
      <c r="IQ45" s="68"/>
      <c r="IR45" s="68"/>
    </row>
    <row r="46" spans="1:252" s="70" customFormat="1" ht="18.399999999999999" customHeight="1">
      <c r="A46" s="69" t="s">
        <v>55</v>
      </c>
      <c r="IL46" s="71"/>
      <c r="IM46" s="71"/>
      <c r="IN46" s="71"/>
      <c r="IO46" s="71"/>
      <c r="IP46" s="71"/>
      <c r="IQ46" s="71"/>
      <c r="IR46" s="71"/>
    </row>
    <row r="47" spans="1:252" s="73" customFormat="1" ht="15.4" customHeight="1">
      <c r="A47" s="72" t="s">
        <v>56</v>
      </c>
      <c r="IL47" s="72"/>
      <c r="IM47" s="72"/>
      <c r="IN47" s="72"/>
      <c r="IO47" s="72"/>
      <c r="IP47" s="72"/>
      <c r="IQ47" s="72"/>
      <c r="IR47" s="72"/>
    </row>
    <row r="48" spans="1:252" s="73" customFormat="1" ht="15.4" customHeight="1">
      <c r="A48" s="72" t="s">
        <v>57</v>
      </c>
      <c r="IL48" s="72"/>
      <c r="IM48" s="72"/>
      <c r="IN48" s="72"/>
      <c r="IO48" s="72"/>
      <c r="IP48" s="72"/>
      <c r="IQ48" s="72"/>
      <c r="IR48" s="72"/>
    </row>
    <row r="49" spans="1:252" s="73" customFormat="1" ht="15.4" customHeight="1">
      <c r="A49" s="72" t="s">
        <v>58</v>
      </c>
      <c r="IL49" s="72"/>
      <c r="IM49" s="72"/>
      <c r="IN49" s="72"/>
      <c r="IO49" s="72"/>
      <c r="IP49" s="72"/>
      <c r="IQ49" s="72"/>
      <c r="IR49" s="72"/>
    </row>
    <row r="50" spans="1:252" s="73" customFormat="1" ht="15.4" customHeight="1">
      <c r="A50" s="72" t="s">
        <v>59</v>
      </c>
      <c r="IL50" s="72"/>
      <c r="IM50" s="72"/>
      <c r="IN50" s="72"/>
      <c r="IO50" s="72"/>
      <c r="IP50" s="72"/>
      <c r="IQ50" s="72"/>
      <c r="IR50" s="72"/>
    </row>
    <row r="51" spans="1:252" s="73" customFormat="1" ht="15.4" customHeight="1">
      <c r="A51" s="72" t="s">
        <v>60</v>
      </c>
      <c r="IL51" s="72"/>
      <c r="IM51" s="72"/>
      <c r="IN51" s="72"/>
      <c r="IO51" s="72"/>
      <c r="IP51" s="72"/>
      <c r="IQ51" s="72"/>
      <c r="IR51" s="72"/>
    </row>
    <row r="52" spans="1:252" s="73" customFormat="1" ht="15.4" customHeight="1">
      <c r="A52" s="72" t="s">
        <v>61</v>
      </c>
      <c r="IL52" s="72"/>
      <c r="IM52" s="72"/>
      <c r="IN52" s="72"/>
      <c r="IO52" s="72"/>
      <c r="IP52" s="72"/>
      <c r="IQ52" s="72"/>
      <c r="IR52" s="72"/>
    </row>
    <row r="53" spans="1:252" s="73" customFormat="1" ht="15.4" customHeight="1">
      <c r="A53" s="72" t="s">
        <v>62</v>
      </c>
      <c r="IL53" s="72"/>
      <c r="IM53" s="72"/>
      <c r="IN53" s="72"/>
      <c r="IO53" s="72"/>
      <c r="IP53" s="72"/>
      <c r="IQ53" s="72"/>
      <c r="IR53" s="72"/>
    </row>
    <row r="54" spans="1:252" s="73" customFormat="1" ht="15.4" customHeight="1">
      <c r="A54" s="72" t="s">
        <v>63</v>
      </c>
      <c r="IL54" s="72"/>
      <c r="IM54" s="72"/>
      <c r="IN54" s="72"/>
      <c r="IO54" s="72"/>
      <c r="IP54" s="72"/>
      <c r="IQ54" s="72"/>
      <c r="IR54" s="72"/>
    </row>
    <row r="55" spans="1:252" s="73" customFormat="1" ht="15.4" customHeight="1">
      <c r="A55" s="72" t="s">
        <v>64</v>
      </c>
      <c r="IL55" s="72"/>
      <c r="IM55" s="72"/>
      <c r="IN55" s="72"/>
      <c r="IO55" s="72"/>
      <c r="IP55" s="72"/>
      <c r="IQ55" s="72"/>
      <c r="IR55" s="72"/>
    </row>
    <row r="56" spans="1:252" s="73" customFormat="1" ht="15.4" customHeight="1">
      <c r="A56" s="72" t="s">
        <v>65</v>
      </c>
      <c r="IL56" s="72"/>
      <c r="IM56" s="72"/>
      <c r="IN56" s="72"/>
      <c r="IO56" s="72"/>
      <c r="IP56" s="72"/>
      <c r="IQ56" s="72"/>
      <c r="IR56" s="72"/>
    </row>
    <row r="57" spans="1:252" s="73" customFormat="1" ht="15.4" customHeight="1">
      <c r="A57" s="72" t="s">
        <v>66</v>
      </c>
      <c r="IL57" s="72"/>
      <c r="IM57" s="72"/>
      <c r="IN57" s="72"/>
      <c r="IO57" s="72"/>
      <c r="IP57" s="72"/>
      <c r="IQ57" s="72"/>
      <c r="IR57" s="72"/>
    </row>
    <row r="58" spans="1:252" ht="26.1" customHeight="1">
      <c r="A58" s="65" t="s">
        <v>67</v>
      </c>
    </row>
    <row r="65524" ht="12.95" customHeight="1"/>
    <row r="65525" ht="12.95" customHeight="1"/>
  </sheetData>
  <sheetProtection algorithmName="SHA-512" hashValue="2AscD623Rv/AAzD5WhCG0hk9EBHiN9ccQJUu4KSnfy4LqyNTflrw8VLgK05ygNuw7MrY1J9HRr8Cbxy6rImhGg==" saltValue="UO6kbDECD0zNzp985lEVRw==" spinCount="100000" sheet="1" objects="1" scenarios="1" sort="0" autoFilter="0"/>
  <mergeCells count="22">
    <mergeCell ref="J15:K16"/>
    <mergeCell ref="I3:K5"/>
    <mergeCell ref="A9:G9"/>
    <mergeCell ref="H9:I9"/>
    <mergeCell ref="J9:K9"/>
    <mergeCell ref="A10:G10"/>
    <mergeCell ref="H10:I10"/>
    <mergeCell ref="J10:K10"/>
    <mergeCell ref="A13:B13"/>
    <mergeCell ref="A15:A16"/>
    <mergeCell ref="B15:C15"/>
    <mergeCell ref="D15:F16"/>
    <mergeCell ref="H15:I16"/>
    <mergeCell ref="A19:I19"/>
    <mergeCell ref="J19:K19"/>
    <mergeCell ref="A32:K32"/>
    <mergeCell ref="D17:F17"/>
    <mergeCell ref="H17:I17"/>
    <mergeCell ref="J17:K17"/>
    <mergeCell ref="D18:F18"/>
    <mergeCell ref="H18:I18"/>
    <mergeCell ref="J18:K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2026-10-01T20:30:11Z</dcterms:modified>
</cp:coreProperties>
</file>