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30" windowHeight="10995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 l="1"/>
  <c r="G11" i="1" s="1"/>
  <c r="L29" i="1"/>
  <c r="D11" i="1"/>
  <c r="I11" i="1" l="1"/>
  <c r="J11" i="1" s="1"/>
</calcChain>
</file>

<file path=xl/sharedStrings.xml><?xml version="1.0" encoding="utf-8"?>
<sst xmlns="http://schemas.openxmlformats.org/spreadsheetml/2006/main" count="139" uniqueCount="86">
  <si>
    <t>DEMONSTRATIVO DE RECEITA E DESPESA</t>
  </si>
  <si>
    <t>2º Aditamento ao Termo de Fomento Nº 213/2022 -                                                   Processo Administrativo nº 55083/8935/2024.</t>
  </si>
  <si>
    <t xml:space="preserve">BLOCO 1 - IDENTIFICAÇÃO </t>
  </si>
  <si>
    <t xml:space="preserve"> NOME DA  ENTIDADE</t>
  </si>
  <si>
    <t>CNJP</t>
  </si>
  <si>
    <t>PERÍODO DE REALIZAÇÃO</t>
  </si>
  <si>
    <t>CRPI - Centro de Recuperação de Paralisia Infantil e Cerebral do Guarujá.</t>
  </si>
  <si>
    <t>48.703.342/0001-02</t>
  </si>
  <si>
    <t>01/09/2025 a 30/09/2025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</si>
  <si>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</si>
  <si>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</si>
  <si>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</si>
  <si>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</si>
  <si>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</si>
  <si>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</si>
  <si>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</si>
  <si>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</si>
  <si>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</si>
  <si>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</si>
  <si>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</si>
  <si>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 xml:space="preserve">         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</si>
  <si>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</si>
  <si>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</si>
  <si>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</si>
  <si>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</si>
  <si>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</si>
  <si>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</si>
  <si>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</si>
  <si>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</si>
  <si>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</si>
  <si>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CONTA DE LUZ  - NEOENERGIA ELEKTRO  - BOMBA INCENDIO - REF 08/2025</t>
  </si>
  <si>
    <t xml:space="preserve">UTILIDADE PUBLICA </t>
  </si>
  <si>
    <t>NSF GESTÃO EMPRESARIAL LTDA - REF 12 VIDAS SEGURO FUNC - REF 08-2025</t>
  </si>
  <si>
    <t xml:space="preserve">RECURSOS HUMANOS/BENEFICIOS </t>
  </si>
  <si>
    <t>HOLERITE REF: 08/2025 - SUELEN RAFAELA DOS PASSOS- COZINHEIRA</t>
  </si>
  <si>
    <t>*</t>
  </si>
  <si>
    <t xml:space="preserve">RECURSOS HUMANOS </t>
  </si>
  <si>
    <t>HOLERITE REF: 08/2025 - AMARA MARIA HELENA DA CONCEIÇÃO - FAXINEIRO</t>
  </si>
  <si>
    <t>HOLERITE REF: 08/2025 - MAIRIA DEILA FATIMA DA SILVA - FAXINEIRA</t>
  </si>
  <si>
    <t>HOLERITE REF: 08/2025 - CARINA LIMA TAVARES- DIRETORA ESCOLAR</t>
  </si>
  <si>
    <t>HOLERITE REF: 08/2025 - JANAINA JENIFER ANDRADE- MONITORA</t>
  </si>
  <si>
    <t>HOLERITE REF: 08/2025 - VICTORIA DOS REIS RIBEIRO - MONITORA</t>
  </si>
  <si>
    <t>HOLERITE REF: 08/2025  - MARCOS FERREIRA DE LIMA - MOTORISTA</t>
  </si>
  <si>
    <t xml:space="preserve">HOLERITE REF: 08/2025 - IVANOU RODRIGUES LOURENÇO - PROF. ED.ESPECIAL </t>
  </si>
  <si>
    <t xml:space="preserve">HOLERITE REF: 08/2025 - MAGDA FABIANA ASSIS PEREIRA RIBEIRO - PROF. ED.ESPECIAL </t>
  </si>
  <si>
    <t xml:space="preserve">HOLERITE REF: 08/2025 -  MELISSA RIBEIRO BORBIGNON SOUZA  - PROF. ED.ESPECIAL </t>
  </si>
  <si>
    <t xml:space="preserve">HOLERITE REF: 08/2025 - SIMONE NASCIMENTO DOS SANTOS- PROF. ED.ESPECIAL </t>
  </si>
  <si>
    <t xml:space="preserve">HOLERITE REF: 08/2025 - JOSE ADRIANO DE FARIAS - PROF. EDUCAÇÃO FISICA </t>
  </si>
  <si>
    <t>HOLERITE REF: 08/2025 - THALITA REGINA DA SILVA FRANÇA - SECRETARIA ESCOLAR</t>
  </si>
  <si>
    <t xml:space="preserve">RPS - REF 08/2025 - AMANDA D. PEREIRA - NUTRICIONISTA </t>
  </si>
  <si>
    <t>RECURSOS HUMANOS²</t>
  </si>
  <si>
    <t>HOLERITE REF: 08/2025 - ALINE NEVES DOS SANTOS RIZZI - MONITORA</t>
  </si>
  <si>
    <t xml:space="preserve">HOLERITE REF: 08/2025 - BRUNA FREITAS SANTOS - PROF. ED. ESPECIAL </t>
  </si>
  <si>
    <t>HOLERITE REF: 08/2025 - ELAINE ROMAO DOS SANTOS - PROF.ED.ESPECIAL</t>
  </si>
  <si>
    <t>HOLERITE REF: 08/2025 - CRISTIANA DOS SANTOS CONCEIÇÃO - PROF.ED.ESPECIAL</t>
  </si>
  <si>
    <t>HOLERITE REF: 08/2025 - CLAUDIA APARECIDA BARRETO - COZINHEIRA</t>
  </si>
  <si>
    <t>HOLERITE REF: 08/2025 - FERNANDA SANTOS MACENO - MONITORA</t>
  </si>
  <si>
    <t>RECURSOS HUMANOS</t>
  </si>
  <si>
    <t>HOLERITE REF: 08/2025 - KATELYN PACHECO ARAUJO - JOVEM APRENDIZ</t>
  </si>
  <si>
    <t>CENTRAL CLUB DE SEG SEGBEM - SEGURO BEM ESTAR SOCIAL - REF 08/2025</t>
  </si>
  <si>
    <t>FGTS S/FOLHA REF 08/2025</t>
  </si>
  <si>
    <t xml:space="preserve">RECURSOS HUMANOS/ENCARGOS </t>
  </si>
  <si>
    <t xml:space="preserve">ISSQN - REF 08/2025 - REF AUTONOMO - AMANDA NUTRICIONISTA </t>
  </si>
  <si>
    <t>CONTA DE TEL - VIVO TELEFONICA - Nº CONTA 899945717674 - REF 08/2025</t>
  </si>
  <si>
    <t xml:space="preserve">CONT. ASSOCIATIVA REF 08-2025 - SINDICATO DOS PROFESSORES DE SANTOS E REGIÃO </t>
  </si>
  <si>
    <t>PORTO SEGURO CIA DE SEGUROS EM GERAL - SEGURO 12 VIDA FUNCVB - REF 09/2025</t>
  </si>
  <si>
    <t>RESCISÃO - JANAINA JENIFER ANDRADE- MONITORA</t>
  </si>
  <si>
    <t>INSS E IR S/ FOLHA - REF 08/2025</t>
  </si>
  <si>
    <t>FGTS REF FINS RESCISORIOS - FUNC - JANAINA JENIFER ANDRADE - MONITORA</t>
  </si>
  <si>
    <t>PORTO SEGURO CIA DE SEGUROS EM GERAL - SEGURO 8 VIDA PROF - REF 08/2025</t>
  </si>
  <si>
    <t>NOTA FISCAL Nº 06066020 - PLUXEE BENEFICIOS BRASIL S.A - V.R - REF 10/2025</t>
  </si>
  <si>
    <t>NOTA FISCAL Nº 06068295 - PLUXEE BENEFICIOS BRASIL S.A - V.A - REF 10/2025</t>
  </si>
  <si>
    <t>RECIBO Nº 365261  AUTOPASS S.A - EMPRESA CITY - REF V.T  10/2025</t>
  </si>
  <si>
    <t>NSF GESTÃO EMPRESARIAL LTDA - REF 13 VIDAS SEGURO FUNC - 09/2025</t>
  </si>
  <si>
    <t>NOTA FISCAL Nº 03764356 - CIEE- CENTRO DE INTEGRAÇÃO EMPRESA ESCOLA - REF 09/2025- JOVEM APRENDIZ KATELYN</t>
  </si>
  <si>
    <t xml:space="preserve">NOTA FISCAL Nº 3910 - GAS LP LTDA ME - REF GAS </t>
  </si>
  <si>
    <t xml:space="preserve">TOTAL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</si>
  <si>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</si>
  <si>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</si>
  <si>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PRESIDENTE DA ENTIDADE</t>
  </si>
  <si>
    <t xml:space="preserve">                        CONSELHEIRO FISCAL       </t>
  </si>
  <si>
    <t xml:space="preserve">                                   CONSELHEIRO FISCAL</t>
  </si>
  <si>
    <t xml:space="preserve">           CONSELHEIRO FISCAL</t>
  </si>
  <si>
    <t xml:space="preserve">REGINALDO GONÇALVES PACHECO - CPF: 133.714.228-01                                   RODRIGO LAGE COSTA - CPF: 262.910.488-50                                                             CLAUDIA CASTRUCCI - CPF: 070.086.128-93                                                       SHEILA DE OLIVEIRA AGRIA - CPF: 104.992.688-78 </t>
  </si>
  <si>
    <t xml:space="preserve"> </t>
  </si>
  <si>
    <t>Guarujá, 06 de outubro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</si>
</sst>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000,000"/>
    <numFmt numFmtId="165" formatCode="[$R$-416]\ #,##0.00;[Red]\-[$R$-416]\ 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Verdana"/>
      <family val="2"/>
    </font>
    <font>
      <b/>
      <u/>
      <sz val="8"/>
      <color indexed="8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Arial"/>
      <family val="2"/>
    </font>
    <font>
      <sz val="10"/>
      <color indexed="8"/>
      <name val="Times New Roman"/>
      <family val="1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6"/>
      <color indexed="8"/>
      <name val="Times New Roman"/>
      <family val="1"/>
    </font>
    <font>
      <b/>
      <sz val="7"/>
      <color indexed="8"/>
      <name val="Arial"/>
      <family val="2"/>
    </font>
    <font>
      <b/>
      <sz val="7"/>
      <color indexed="8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name val="Calibri"/>
      <family val="2"/>
    </font>
    <font>
      <sz val="7"/>
      <color indexed="8"/>
      <name val="Arial"/>
      <family val="2"/>
    </font>
    <font>
      <b/>
      <sz val="5"/>
      <color indexed="8"/>
      <name val="Arial"/>
      <family val="2"/>
    </font>
    <font>
      <sz val="11"/>
      <color indexed="8"/>
      <name val="Arial"/>
      <family val="2"/>
    </font>
    <font>
      <sz val="10.5"/>
      <color indexed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6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/>
      </patternFill>
    </fill>
    <fill>
      <patternFill patternType="solid">
        <fgColor theme="0" tint="-4.9989318521683403E-2"/>
        <bgColor indexed="13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7">
    <xf numFmtId="0" fontId="0" fillId="0" borderId="0" xfId="0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 applyBorder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Protection="1">
      <protection locked="0"/>
    </xf>
    <xf numFmtId="0" fontId="12" fillId="0" borderId="0" xfId="0" applyFont="1"/>
    <xf numFmtId="0" fontId="13" fillId="0" borderId="0" xfId="0" applyFont="1"/>
    <xf numFmtId="0" fontId="3" fillId="0" borderId="0" xfId="0" applyFont="1" applyAlignment="1">
      <alignment vertical="center"/>
    </xf>
    <xf numFmtId="0" fontId="15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4" fillId="0" borderId="8" xfId="0" applyFont="1" applyBorder="1"/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wrapText="1"/>
    </xf>
    <xf numFmtId="0" fontId="17" fillId="4" borderId="1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7" fillId="0" borderId="15" xfId="0" applyNumberFormat="1" applyFont="1" applyBorder="1" applyAlignment="1" applyProtection="1">
      <alignment horizontal="center" vertical="center"/>
      <protection locked="0"/>
    </xf>
    <xf numFmtId="165" fontId="7" fillId="0" borderId="16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5" fontId="7" fillId="0" borderId="14" xfId="0" applyNumberFormat="1" applyFont="1" applyBorder="1" applyAlignment="1" applyProtection="1">
      <alignment horizontal="center" vertical="center"/>
      <protection locked="0"/>
    </xf>
    <xf numFmtId="165" fontId="7" fillId="5" borderId="15" xfId="0" applyNumberFormat="1" applyFont="1" applyFill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165" fontId="7" fillId="0" borderId="17" xfId="0" applyNumberFormat="1" applyFont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14" fontId="4" fillId="2" borderId="31" xfId="0" applyNumberFormat="1" applyFont="1" applyFill="1" applyBorder="1" applyAlignment="1">
      <alignment horizontal="center" vertical="center" wrapText="1"/>
    </xf>
    <xf numFmtId="3" fontId="4" fillId="2" borderId="32" xfId="0" applyNumberFormat="1" applyFont="1" applyFill="1" applyBorder="1" applyAlignment="1" applyProtection="1">
      <alignment horizontal="center" vertical="center" wrapText="1"/>
      <protection locked="0"/>
    </xf>
    <xf numFmtId="14" fontId="23" fillId="8" borderId="32" xfId="0" applyNumberFormat="1" applyFont="1" applyFill="1" applyBorder="1" applyAlignment="1">
      <alignment horizontal="center"/>
    </xf>
    <xf numFmtId="0" fontId="7" fillId="7" borderId="33" xfId="0" applyFont="1" applyFill="1" applyBorder="1" applyAlignment="1">
      <alignment horizontal="center" vertical="center"/>
    </xf>
    <xf numFmtId="14" fontId="4" fillId="2" borderId="34" xfId="0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 applyProtection="1">
      <alignment horizontal="center" vertical="center" wrapText="1"/>
      <protection locked="0"/>
    </xf>
    <xf numFmtId="14" fontId="23" fillId="8" borderId="35" xfId="0" applyNumberFormat="1" applyFont="1" applyFill="1" applyBorder="1" applyAlignment="1">
      <alignment horizontal="center"/>
    </xf>
    <xf numFmtId="14" fontId="7" fillId="9" borderId="19" xfId="0" applyNumberFormat="1" applyFont="1" applyFill="1" applyBorder="1" applyAlignment="1">
      <alignment horizontal="center" vertical="center" wrapText="1"/>
    </xf>
    <xf numFmtId="3" fontId="7" fillId="9" borderId="22" xfId="0" applyNumberFormat="1" applyFont="1" applyFill="1" applyBorder="1" applyAlignment="1" applyProtection="1">
      <alignment horizontal="center" vertical="center" wrapText="1"/>
      <protection locked="0"/>
    </xf>
    <xf numFmtId="0" fontId="24" fillId="10" borderId="22" xfId="0" applyFont="1" applyFill="1" applyBorder="1" applyAlignment="1">
      <alignment horizontal="center"/>
    </xf>
    <xf numFmtId="14" fontId="7" fillId="9" borderId="31" xfId="0" applyNumberFormat="1" applyFont="1" applyFill="1" applyBorder="1" applyAlignment="1">
      <alignment horizontal="center" vertical="center" wrapText="1"/>
    </xf>
    <xf numFmtId="3" fontId="7" fillId="9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10" borderId="36" xfId="0" applyFont="1" applyFill="1" applyBorder="1" applyAlignment="1">
      <alignment horizontal="center"/>
    </xf>
    <xf numFmtId="14" fontId="7" fillId="9" borderId="38" xfId="0" applyNumberFormat="1" applyFont="1" applyFill="1" applyBorder="1" applyAlignment="1">
      <alignment horizontal="center" vertical="center" wrapText="1"/>
    </xf>
    <xf numFmtId="3" fontId="7" fillId="9" borderId="39" xfId="0" applyNumberFormat="1" applyFont="1" applyFill="1" applyBorder="1" applyAlignment="1" applyProtection="1">
      <alignment horizontal="center" vertical="center" wrapText="1"/>
      <protection locked="0"/>
    </xf>
    <xf numFmtId="0" fontId="24" fillId="10" borderId="28" xfId="0" applyFont="1" applyFill="1" applyBorder="1" applyAlignment="1">
      <alignment horizontal="center"/>
    </xf>
    <xf numFmtId="44" fontId="25" fillId="9" borderId="11" xfId="1" applyFont="1" applyFill="1" applyBorder="1" applyAlignment="1"/>
    <xf numFmtId="44" fontId="2" fillId="2" borderId="0" xfId="1" applyFont="1" applyFill="1" applyBorder="1" applyAlignment="1"/>
    <xf numFmtId="14" fontId="4" fillId="2" borderId="40" xfId="0" applyNumberFormat="1" applyFont="1" applyFill="1" applyBorder="1" applyAlignment="1">
      <alignment horizontal="center" vertical="center" wrapText="1"/>
    </xf>
    <xf numFmtId="3" fontId="4" fillId="2" borderId="41" xfId="0" applyNumberFormat="1" applyFont="1" applyFill="1" applyBorder="1" applyAlignment="1" applyProtection="1">
      <alignment horizontal="center" vertical="center" wrapText="1"/>
      <protection locked="0"/>
    </xf>
    <xf numFmtId="14" fontId="23" fillId="8" borderId="41" xfId="0" applyNumberFormat="1" applyFont="1" applyFill="1" applyBorder="1" applyAlignment="1">
      <alignment horizontal="center"/>
    </xf>
    <xf numFmtId="44" fontId="25" fillId="2" borderId="0" xfId="1" applyFont="1" applyFill="1" applyBorder="1" applyAlignment="1"/>
    <xf numFmtId="14" fontId="4" fillId="2" borderId="43" xfId="0" applyNumberFormat="1" applyFont="1" applyFill="1" applyBorder="1" applyAlignment="1">
      <alignment horizontal="center" vertical="center" wrapText="1"/>
    </xf>
    <xf numFmtId="3" fontId="4" fillId="2" borderId="36" xfId="0" applyNumberFormat="1" applyFont="1" applyFill="1" applyBorder="1" applyAlignment="1">
      <alignment horizontal="center" vertical="center"/>
    </xf>
    <xf numFmtId="14" fontId="4" fillId="2" borderId="36" xfId="0" applyNumberFormat="1" applyFont="1" applyFill="1" applyBorder="1" applyAlignment="1">
      <alignment horizontal="center" vertical="center"/>
    </xf>
    <xf numFmtId="3" fontId="4" fillId="2" borderId="36" xfId="0" applyNumberFormat="1" applyFont="1" applyFill="1" applyBorder="1" applyAlignment="1" applyProtection="1">
      <alignment horizontal="center" vertical="center" wrapText="1"/>
      <protection locked="0"/>
    </xf>
    <xf numFmtId="0" fontId="23" fillId="8" borderId="32" xfId="0" applyFont="1" applyFill="1" applyBorder="1" applyAlignment="1">
      <alignment horizontal="center"/>
    </xf>
    <xf numFmtId="0" fontId="23" fillId="8" borderId="36" xfId="0" applyFont="1" applyFill="1" applyBorder="1" applyAlignment="1">
      <alignment horizontal="center"/>
    </xf>
    <xf numFmtId="14" fontId="23" fillId="8" borderId="36" xfId="0" applyNumberFormat="1" applyFont="1" applyFill="1" applyBorder="1" applyAlignment="1">
      <alignment horizontal="center"/>
    </xf>
    <xf numFmtId="0" fontId="7" fillId="7" borderId="24" xfId="0" applyFont="1" applyFill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49" fontId="28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/>
    </xf>
    <xf numFmtId="0" fontId="29" fillId="0" borderId="0" xfId="0" applyFont="1"/>
    <xf numFmtId="0" fontId="4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2" borderId="0" xfId="0" applyFont="1" applyFill="1" applyAlignment="1"/>
    <xf numFmtId="0" fontId="31" fillId="8" borderId="0" xfId="0" applyFont="1" applyFill="1" applyBorder="1" applyAlignment="1">
      <alignment horizontal="left" vertical="center"/>
    </xf>
    <xf numFmtId="0" fontId="23" fillId="8" borderId="0" xfId="0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left" vertical="center"/>
    </xf>
    <xf numFmtId="0" fontId="23" fillId="8" borderId="0" xfId="0" applyFont="1" applyFill="1" applyBorder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32" fillId="0" borderId="0" xfId="0" applyFont="1"/>
    <xf numFmtId="0" fontId="32" fillId="8" borderId="0" xfId="0" applyFont="1" applyFill="1" applyBorder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9" fillId="3" borderId="9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9" fillId="6" borderId="4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165" fontId="6" fillId="0" borderId="14" xfId="0" applyNumberFormat="1" applyFont="1" applyBorder="1" applyAlignment="1" applyProtection="1">
      <alignment horizontal="center" vertical="center"/>
      <protection locked="0"/>
    </xf>
    <xf numFmtId="165" fontId="6" fillId="0" borderId="15" xfId="0" applyNumberFormat="1" applyFont="1" applyBorder="1" applyAlignment="1" applyProtection="1">
      <alignment horizontal="center" vertical="center"/>
      <protection locked="0"/>
    </xf>
    <xf numFmtId="0" fontId="24" fillId="10" borderId="22" xfId="0" applyFont="1" applyFill="1" applyBorder="1" applyAlignment="1">
      <alignment horizontal="left"/>
    </xf>
    <xf numFmtId="44" fontId="7" fillId="9" borderId="22" xfId="1" applyFont="1" applyFill="1" applyBorder="1" applyAlignment="1" applyProtection="1">
      <alignment horizontal="center" wrapText="1"/>
      <protection locked="0"/>
    </xf>
    <xf numFmtId="44" fontId="24" fillId="9" borderId="22" xfId="1" applyFont="1" applyFill="1" applyBorder="1" applyAlignment="1">
      <alignment horizontal="center"/>
    </xf>
    <xf numFmtId="44" fontId="24" fillId="9" borderId="23" xfId="1" applyFont="1" applyFill="1" applyBorder="1" applyAlignment="1">
      <alignment horizontal="center"/>
    </xf>
    <xf numFmtId="0" fontId="24" fillId="10" borderId="36" xfId="0" applyFont="1" applyFill="1" applyBorder="1" applyAlignment="1">
      <alignment horizontal="left"/>
    </xf>
    <xf numFmtId="44" fontId="7" fillId="9" borderId="36" xfId="1" applyFont="1" applyFill="1" applyBorder="1" applyAlignment="1" applyProtection="1">
      <alignment horizontal="center" wrapText="1"/>
      <protection locked="0"/>
    </xf>
    <xf numFmtId="44" fontId="24" fillId="9" borderId="36" xfId="1" applyFont="1" applyFill="1" applyBorder="1" applyAlignment="1">
      <alignment horizontal="center"/>
    </xf>
    <xf numFmtId="44" fontId="24" fillId="9" borderId="37" xfId="1" applyFont="1" applyFill="1" applyBorder="1" applyAlignment="1">
      <alignment horizontal="center"/>
    </xf>
    <xf numFmtId="0" fontId="23" fillId="8" borderId="32" xfId="0" applyFont="1" applyFill="1" applyBorder="1" applyAlignment="1">
      <alignment horizontal="left"/>
    </xf>
    <xf numFmtId="44" fontId="4" fillId="2" borderId="32" xfId="1" applyFont="1" applyFill="1" applyBorder="1" applyAlignment="1" applyProtection="1">
      <alignment horizontal="center" wrapText="1"/>
      <protection locked="0"/>
    </xf>
    <xf numFmtId="44" fontId="23" fillId="2" borderId="32" xfId="1" applyFont="1" applyFill="1" applyBorder="1" applyAlignment="1">
      <alignment horizontal="center"/>
    </xf>
    <xf numFmtId="0" fontId="23" fillId="8" borderId="35" xfId="0" applyFont="1" applyFill="1" applyBorder="1" applyAlignment="1">
      <alignment horizontal="left"/>
    </xf>
    <xf numFmtId="44" fontId="4" fillId="2" borderId="35" xfId="1" applyFont="1" applyFill="1" applyBorder="1" applyAlignment="1" applyProtection="1">
      <alignment horizontal="center" wrapText="1"/>
      <protection locked="0"/>
    </xf>
    <xf numFmtId="44" fontId="23" fillId="2" borderId="35" xfId="1" applyFont="1" applyFill="1" applyBorder="1" applyAlignment="1">
      <alignment horizontal="center"/>
    </xf>
    <xf numFmtId="0" fontId="24" fillId="10" borderId="28" xfId="0" applyFont="1" applyFill="1" applyBorder="1" applyAlignment="1">
      <alignment horizontal="left"/>
    </xf>
    <xf numFmtId="44" fontId="7" fillId="9" borderId="28" xfId="1" applyFont="1" applyFill="1" applyBorder="1" applyAlignment="1" applyProtection="1">
      <alignment horizontal="center" wrapText="1"/>
      <protection locked="0"/>
    </xf>
    <xf numFmtId="44" fontId="24" fillId="9" borderId="28" xfId="1" applyFont="1" applyFill="1" applyBorder="1" applyAlignment="1">
      <alignment horizontal="center"/>
    </xf>
    <xf numFmtId="44" fontId="24" fillId="9" borderId="29" xfId="1" applyFont="1" applyFill="1" applyBorder="1" applyAlignment="1">
      <alignment horizontal="center"/>
    </xf>
    <xf numFmtId="0" fontId="23" fillId="8" borderId="40" xfId="0" applyFont="1" applyFill="1" applyBorder="1" applyAlignment="1">
      <alignment horizontal="left"/>
    </xf>
    <xf numFmtId="0" fontId="23" fillId="8" borderId="41" xfId="0" applyFont="1" applyFill="1" applyBorder="1" applyAlignment="1">
      <alignment horizontal="left"/>
    </xf>
    <xf numFmtId="44" fontId="4" fillId="2" borderId="41" xfId="1" applyFont="1" applyFill="1" applyBorder="1" applyAlignment="1" applyProtection="1">
      <alignment horizontal="center" wrapText="1"/>
      <protection locked="0"/>
    </xf>
    <xf numFmtId="44" fontId="23" fillId="2" borderId="41" xfId="1" applyFont="1" applyFill="1" applyBorder="1" applyAlignment="1">
      <alignment horizontal="center"/>
    </xf>
    <xf numFmtId="44" fontId="23" fillId="2" borderId="42" xfId="1" applyFont="1" applyFill="1" applyBorder="1" applyAlignment="1">
      <alignment horizontal="center"/>
    </xf>
    <xf numFmtId="0" fontId="23" fillId="8" borderId="36" xfId="0" applyFont="1" applyFill="1" applyBorder="1" applyAlignment="1">
      <alignment horizontal="left"/>
    </xf>
    <xf numFmtId="44" fontId="4" fillId="2" borderId="44" xfId="1" applyFont="1" applyFill="1" applyBorder="1" applyAlignment="1">
      <alignment horizontal="center" vertical="center"/>
    </xf>
    <xf numFmtId="44" fontId="4" fillId="2" borderId="45" xfId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left"/>
    </xf>
    <xf numFmtId="0" fontId="4" fillId="2" borderId="44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44" fontId="23" fillId="2" borderId="36" xfId="1" applyFont="1" applyFill="1" applyBorder="1" applyAlignment="1">
      <alignment horizontal="center"/>
    </xf>
    <xf numFmtId="44" fontId="23" fillId="2" borderId="37" xfId="1" applyFont="1" applyFill="1" applyBorder="1" applyAlignment="1">
      <alignment horizontal="center"/>
    </xf>
    <xf numFmtId="44" fontId="23" fillId="2" borderId="46" xfId="1" applyFont="1" applyFill="1" applyBorder="1" applyAlignment="1">
      <alignment horizontal="center"/>
    </xf>
    <xf numFmtId="0" fontId="4" fillId="2" borderId="44" xfId="0" applyFont="1" applyFill="1" applyBorder="1" applyAlignment="1">
      <alignment horizontal="left"/>
    </xf>
    <xf numFmtId="0" fontId="4" fillId="2" borderId="48" xfId="0" applyFont="1" applyFill="1" applyBorder="1" applyAlignment="1">
      <alignment horizontal="left"/>
    </xf>
    <xf numFmtId="0" fontId="4" fillId="2" borderId="43" xfId="0" applyFont="1" applyFill="1" applyBorder="1" applyAlignment="1">
      <alignment horizontal="left"/>
    </xf>
    <xf numFmtId="44" fontId="4" fillId="2" borderId="36" xfId="1" applyFont="1" applyFill="1" applyBorder="1" applyAlignment="1" applyProtection="1">
      <alignment horizontal="center" wrapText="1"/>
      <protection locked="0"/>
    </xf>
    <xf numFmtId="0" fontId="23" fillId="8" borderId="47" xfId="0" applyFont="1" applyFill="1" applyBorder="1" applyAlignment="1">
      <alignment horizontal="left"/>
    </xf>
    <xf numFmtId="0" fontId="4" fillId="2" borderId="44" xfId="0" applyFont="1" applyFill="1" applyBorder="1" applyAlignment="1">
      <alignment horizontal="left" wrapText="1"/>
    </xf>
    <xf numFmtId="0" fontId="4" fillId="2" borderId="48" xfId="0" applyFont="1" applyFill="1" applyBorder="1" applyAlignment="1">
      <alignment horizontal="left" wrapText="1"/>
    </xf>
    <xf numFmtId="0" fontId="4" fillId="2" borderId="43" xfId="0" applyFont="1" applyFill="1" applyBorder="1" applyAlignment="1">
      <alignment horizontal="left" wrapText="1"/>
    </xf>
    <xf numFmtId="0" fontId="26" fillId="4" borderId="6" xfId="0" applyFont="1" applyFill="1" applyBorder="1" applyAlignment="1">
      <alignment horizontal="right"/>
    </xf>
    <xf numFmtId="0" fontId="26" fillId="4" borderId="7" xfId="0" applyFont="1" applyFill="1" applyBorder="1" applyAlignment="1">
      <alignment horizontal="right"/>
    </xf>
    <xf numFmtId="0" fontId="26" fillId="4" borderId="8" xfId="0" applyFont="1" applyFill="1" applyBorder="1" applyAlignment="1">
      <alignment horizontal="right"/>
    </xf>
    <xf numFmtId="44" fontId="11" fillId="4" borderId="6" xfId="1" applyFont="1" applyFill="1" applyBorder="1" applyAlignment="1" applyProtection="1">
      <alignment horizontal="center" vertical="center" wrapText="1"/>
      <protection locked="0"/>
    </xf>
    <xf numFmtId="44" fontId="11" fillId="4" borderId="8" xfId="1" applyFont="1" applyFill="1" applyBorder="1" applyAlignment="1" applyProtection="1">
      <alignment horizontal="center" vertical="center" wrapText="1"/>
      <protection locked="0"/>
    </xf>
    <xf numFmtId="49" fontId="9" fillId="11" borderId="9" xfId="0" applyNumberFormat="1" applyFont="1" applyFill="1" applyBorder="1" applyAlignment="1">
      <alignment horizontal="left" vertical="center"/>
    </xf>
    <xf numFmtId="49" fontId="9" fillId="11" borderId="10" xfId="0" applyNumberFormat="1" applyFont="1" applyFill="1" applyBorder="1" applyAlignment="1">
      <alignment horizontal="left" vertical="center"/>
    </xf>
    <xf numFmtId="49" fontId="9" fillId="11" borderId="11" xfId="0" applyNumberFormat="1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215901</xdr:colOff>
      <xdr:row>0</xdr:row>
      <xdr:rowOff>72571</xdr:rowOff>
    </xdr:from>
    <xdr:to>
      <xdr:col>6</xdr:col>
      <xdr:colOff>1133930</xdr:colOff>
      <xdr:row>3</xdr:row>
      <xdr:rowOff>90714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2203451" y="72571"/>
          <a:ext cx="8004629" cy="761093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170" tIns="46990" rIns="90170" bIns="46990" anchor="ctr" upright="1"/>
        <a:lstStyle/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 fLocksWithSheet="0"/>
  </xdr:twoCellAnchor>
  <xdr:twoCellAnchor>
    <xdr:from>
      <xdr:col>0</xdr:col>
      <xdr:colOff>95250</xdr:colOff>
      <xdr:row>0</xdr:row>
      <xdr:rowOff>76200</xdr:rowOff>
    </xdr:from>
    <xdr:to>
      <xdr:col>1</xdr:col>
      <xdr:colOff>571500</xdr:colOff>
      <xdr:row>3</xdr:row>
      <xdr:rowOff>69850</xdr:rowOff>
    </xdr:to>
    <xdr:pic>
      <xdr:nvPicPr>
        <xdr:cNvPr id="3" name="Picture 11"/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054100" cy="736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67"/>
  <sheetViews>
    <sheetView tabSelected="1" topLeftCell="E8" workbookViewId="0">
      <selection activeCell="J15" sqref="J15:K15"/>
    </sheetView>
  </sheetViews>
  <sheetFormatPr defaultColWidth="8" defaultRowHeight="19.5" customHeight="1" x14ac:dyDescent="0.25"/>
  <cols>
    <col min="1" max="1" width="8.28515625" style="5" customWidth="1"/>
    <col min="2" max="2" width="20.140625" style="93" customWidth="1"/>
    <col min="3" max="3" width="20.42578125" style="94" customWidth="1"/>
    <col min="4" max="4" width="21.140625" style="95" customWidth="1"/>
    <col min="5" max="5" width="24.5703125" style="95" customWidth="1"/>
    <col min="6" max="6" width="35.42578125" style="95" customWidth="1"/>
    <col min="7" max="7" width="21.140625" style="93" customWidth="1"/>
    <col min="8" max="8" width="15.85546875" style="93" customWidth="1"/>
    <col min="9" max="9" width="22.5703125" style="93" customWidth="1"/>
    <col min="10" max="11" width="15.42578125" style="95" customWidth="1"/>
    <col min="12" max="12" width="14" style="5" customWidth="1"/>
    <col min="13" max="230" width="8" style="5" customWidth="1"/>
    <col min="231" max="237" width="8" style="6"/>
    <col min="238" max="238" width="0.85546875" style="6" customWidth="1"/>
    <col min="239" max="239" width="6.5703125" style="6" customWidth="1"/>
    <col min="240" max="240" width="9.85546875" style="6" customWidth="1"/>
    <col min="241" max="241" width="16.140625" style="6" customWidth="1"/>
    <col min="242" max="242" width="21.140625" style="6" customWidth="1"/>
    <col min="243" max="243" width="24.5703125" style="6" customWidth="1"/>
    <col min="244" max="244" width="30.140625" style="6" customWidth="1"/>
    <col min="245" max="245" width="18.28515625" style="6" customWidth="1"/>
    <col min="246" max="246" width="15.85546875" style="6" customWidth="1"/>
    <col min="247" max="247" width="20.42578125" style="6" customWidth="1"/>
    <col min="248" max="248" width="17" style="6" customWidth="1"/>
    <col min="249" max="249" width="17.7109375" style="6" customWidth="1"/>
    <col min="250" max="486" width="8" style="6" customWidth="1"/>
    <col min="487" max="493" width="8" style="6"/>
    <col min="494" max="494" width="0.85546875" style="6" customWidth="1"/>
    <col min="495" max="495" width="6.5703125" style="6" customWidth="1"/>
    <col min="496" max="496" width="9.85546875" style="6" customWidth="1"/>
    <col min="497" max="497" width="16.140625" style="6" customWidth="1"/>
    <col min="498" max="498" width="21.140625" style="6" customWidth="1"/>
    <col min="499" max="499" width="24.5703125" style="6" customWidth="1"/>
    <col min="500" max="500" width="30.140625" style="6" customWidth="1"/>
    <col min="501" max="501" width="18.28515625" style="6" customWidth="1"/>
    <col min="502" max="502" width="15.85546875" style="6" customWidth="1"/>
    <col min="503" max="503" width="20.42578125" style="6" customWidth="1"/>
    <col min="504" max="504" width="17" style="6" customWidth="1"/>
    <col min="505" max="505" width="17.7109375" style="6" customWidth="1"/>
    <col min="506" max="742" width="8" style="6" customWidth="1"/>
    <col min="743" max="749" width="8" style="6"/>
    <col min="750" max="750" width="0.85546875" style="6" customWidth="1"/>
    <col min="751" max="751" width="6.5703125" style="6" customWidth="1"/>
    <col min="752" max="752" width="9.85546875" style="6" customWidth="1"/>
    <col min="753" max="753" width="16.140625" style="6" customWidth="1"/>
    <col min="754" max="754" width="21.140625" style="6" customWidth="1"/>
    <col min="755" max="755" width="24.5703125" style="6" customWidth="1"/>
    <col min="756" max="756" width="30.140625" style="6" customWidth="1"/>
    <col min="757" max="757" width="18.28515625" style="6" customWidth="1"/>
    <col min="758" max="758" width="15.85546875" style="6" customWidth="1"/>
    <col min="759" max="759" width="20.42578125" style="6" customWidth="1"/>
    <col min="760" max="760" width="17" style="6" customWidth="1"/>
    <col min="761" max="761" width="17.7109375" style="6" customWidth="1"/>
    <col min="762" max="998" width="8" style="6" customWidth="1"/>
    <col min="999" max="1005" width="8" style="6"/>
    <col min="1006" max="1006" width="0.85546875" style="6" customWidth="1"/>
    <col min="1007" max="1007" width="6.5703125" style="6" customWidth="1"/>
    <col min="1008" max="1008" width="9.85546875" style="6" customWidth="1"/>
    <col min="1009" max="1009" width="16.140625" style="6" customWidth="1"/>
    <col min="1010" max="1010" width="21.140625" style="6" customWidth="1"/>
    <col min="1011" max="1011" width="24.5703125" style="6" customWidth="1"/>
    <col min="1012" max="1012" width="30.140625" style="6" customWidth="1"/>
    <col min="1013" max="1013" width="18.28515625" style="6" customWidth="1"/>
    <col min="1014" max="1014" width="15.85546875" style="6" customWidth="1"/>
    <col min="1015" max="1015" width="20.42578125" style="6" customWidth="1"/>
    <col min="1016" max="1016" width="17" style="6" customWidth="1"/>
    <col min="1017" max="1017" width="17.7109375" style="6" customWidth="1"/>
    <col min="1018" max="1254" width="8" style="6" customWidth="1"/>
    <col min="1255" max="1261" width="8" style="6"/>
    <col min="1262" max="1262" width="0.85546875" style="6" customWidth="1"/>
    <col min="1263" max="1263" width="6.5703125" style="6" customWidth="1"/>
    <col min="1264" max="1264" width="9.85546875" style="6" customWidth="1"/>
    <col min="1265" max="1265" width="16.140625" style="6" customWidth="1"/>
    <col min="1266" max="1266" width="21.140625" style="6" customWidth="1"/>
    <col min="1267" max="1267" width="24.5703125" style="6" customWidth="1"/>
    <col min="1268" max="1268" width="30.140625" style="6" customWidth="1"/>
    <col min="1269" max="1269" width="18.28515625" style="6" customWidth="1"/>
    <col min="1270" max="1270" width="15.85546875" style="6" customWidth="1"/>
    <col min="1271" max="1271" width="20.42578125" style="6" customWidth="1"/>
    <col min="1272" max="1272" width="17" style="6" customWidth="1"/>
    <col min="1273" max="1273" width="17.7109375" style="6" customWidth="1"/>
    <col min="1274" max="1510" width="8" style="6" customWidth="1"/>
    <col min="1511" max="1517" width="8" style="6"/>
    <col min="1518" max="1518" width="0.85546875" style="6" customWidth="1"/>
    <col min="1519" max="1519" width="6.5703125" style="6" customWidth="1"/>
    <col min="1520" max="1520" width="9.85546875" style="6" customWidth="1"/>
    <col min="1521" max="1521" width="16.140625" style="6" customWidth="1"/>
    <col min="1522" max="1522" width="21.140625" style="6" customWidth="1"/>
    <col min="1523" max="1523" width="24.5703125" style="6" customWidth="1"/>
    <col min="1524" max="1524" width="30.140625" style="6" customWidth="1"/>
    <col min="1525" max="1525" width="18.28515625" style="6" customWidth="1"/>
    <col min="1526" max="1526" width="15.85546875" style="6" customWidth="1"/>
    <col min="1527" max="1527" width="20.42578125" style="6" customWidth="1"/>
    <col min="1528" max="1528" width="17" style="6" customWidth="1"/>
    <col min="1529" max="1529" width="17.7109375" style="6" customWidth="1"/>
    <col min="1530" max="1766" width="8" style="6" customWidth="1"/>
    <col min="1767" max="1773" width="8" style="6"/>
    <col min="1774" max="1774" width="0.85546875" style="6" customWidth="1"/>
    <col min="1775" max="1775" width="6.5703125" style="6" customWidth="1"/>
    <col min="1776" max="1776" width="9.85546875" style="6" customWidth="1"/>
    <col min="1777" max="1777" width="16.140625" style="6" customWidth="1"/>
    <col min="1778" max="1778" width="21.140625" style="6" customWidth="1"/>
    <col min="1779" max="1779" width="24.5703125" style="6" customWidth="1"/>
    <col min="1780" max="1780" width="30.140625" style="6" customWidth="1"/>
    <col min="1781" max="1781" width="18.28515625" style="6" customWidth="1"/>
    <col min="1782" max="1782" width="15.85546875" style="6" customWidth="1"/>
    <col min="1783" max="1783" width="20.42578125" style="6" customWidth="1"/>
    <col min="1784" max="1784" width="17" style="6" customWidth="1"/>
    <col min="1785" max="1785" width="17.7109375" style="6" customWidth="1"/>
    <col min="1786" max="2022" width="8" style="6" customWidth="1"/>
    <col min="2023" max="2029" width="8" style="6"/>
    <col min="2030" max="2030" width="0.85546875" style="6" customWidth="1"/>
    <col min="2031" max="2031" width="6.5703125" style="6" customWidth="1"/>
    <col min="2032" max="2032" width="9.85546875" style="6" customWidth="1"/>
    <col min="2033" max="2033" width="16.140625" style="6" customWidth="1"/>
    <col min="2034" max="2034" width="21.140625" style="6" customWidth="1"/>
    <col min="2035" max="2035" width="24.5703125" style="6" customWidth="1"/>
    <col min="2036" max="2036" width="30.140625" style="6" customWidth="1"/>
    <col min="2037" max="2037" width="18.28515625" style="6" customWidth="1"/>
    <col min="2038" max="2038" width="15.85546875" style="6" customWidth="1"/>
    <col min="2039" max="2039" width="20.42578125" style="6" customWidth="1"/>
    <col min="2040" max="2040" width="17" style="6" customWidth="1"/>
    <col min="2041" max="2041" width="17.7109375" style="6" customWidth="1"/>
    <col min="2042" max="2278" width="8" style="6" customWidth="1"/>
    <col min="2279" max="2285" width="8" style="6"/>
    <col min="2286" max="2286" width="0.85546875" style="6" customWidth="1"/>
    <col min="2287" max="2287" width="6.5703125" style="6" customWidth="1"/>
    <col min="2288" max="2288" width="9.85546875" style="6" customWidth="1"/>
    <col min="2289" max="2289" width="16.140625" style="6" customWidth="1"/>
    <col min="2290" max="2290" width="21.140625" style="6" customWidth="1"/>
    <col min="2291" max="2291" width="24.5703125" style="6" customWidth="1"/>
    <col min="2292" max="2292" width="30.140625" style="6" customWidth="1"/>
    <col min="2293" max="2293" width="18.28515625" style="6" customWidth="1"/>
    <col min="2294" max="2294" width="15.85546875" style="6" customWidth="1"/>
    <col min="2295" max="2295" width="20.42578125" style="6" customWidth="1"/>
    <col min="2296" max="2296" width="17" style="6" customWidth="1"/>
    <col min="2297" max="2297" width="17.7109375" style="6" customWidth="1"/>
    <col min="2298" max="2534" width="8" style="6" customWidth="1"/>
    <col min="2535" max="2541" width="8" style="6"/>
    <col min="2542" max="2542" width="0.85546875" style="6" customWidth="1"/>
    <col min="2543" max="2543" width="6.5703125" style="6" customWidth="1"/>
    <col min="2544" max="2544" width="9.85546875" style="6" customWidth="1"/>
    <col min="2545" max="2545" width="16.140625" style="6" customWidth="1"/>
    <col min="2546" max="2546" width="21.140625" style="6" customWidth="1"/>
    <col min="2547" max="2547" width="24.5703125" style="6" customWidth="1"/>
    <col min="2548" max="2548" width="30.140625" style="6" customWidth="1"/>
    <col min="2549" max="2549" width="18.28515625" style="6" customWidth="1"/>
    <col min="2550" max="2550" width="15.85546875" style="6" customWidth="1"/>
    <col min="2551" max="2551" width="20.42578125" style="6" customWidth="1"/>
    <col min="2552" max="2552" width="17" style="6" customWidth="1"/>
    <col min="2553" max="2553" width="17.7109375" style="6" customWidth="1"/>
    <col min="2554" max="2790" width="8" style="6" customWidth="1"/>
    <col min="2791" max="2797" width="8" style="6"/>
    <col min="2798" max="2798" width="0.85546875" style="6" customWidth="1"/>
    <col min="2799" max="2799" width="6.5703125" style="6" customWidth="1"/>
    <col min="2800" max="2800" width="9.85546875" style="6" customWidth="1"/>
    <col min="2801" max="2801" width="16.140625" style="6" customWidth="1"/>
    <col min="2802" max="2802" width="21.140625" style="6" customWidth="1"/>
    <col min="2803" max="2803" width="24.5703125" style="6" customWidth="1"/>
    <col min="2804" max="2804" width="30.140625" style="6" customWidth="1"/>
    <col min="2805" max="2805" width="18.28515625" style="6" customWidth="1"/>
    <col min="2806" max="2806" width="15.85546875" style="6" customWidth="1"/>
    <col min="2807" max="2807" width="20.42578125" style="6" customWidth="1"/>
    <col min="2808" max="2808" width="17" style="6" customWidth="1"/>
    <col min="2809" max="2809" width="17.7109375" style="6" customWidth="1"/>
    <col min="2810" max="3046" width="8" style="6" customWidth="1"/>
    <col min="3047" max="3053" width="8" style="6"/>
    <col min="3054" max="3054" width="0.85546875" style="6" customWidth="1"/>
    <col min="3055" max="3055" width="6.5703125" style="6" customWidth="1"/>
    <col min="3056" max="3056" width="9.85546875" style="6" customWidth="1"/>
    <col min="3057" max="3057" width="16.140625" style="6" customWidth="1"/>
    <col min="3058" max="3058" width="21.140625" style="6" customWidth="1"/>
    <col min="3059" max="3059" width="24.5703125" style="6" customWidth="1"/>
    <col min="3060" max="3060" width="30.140625" style="6" customWidth="1"/>
    <col min="3061" max="3061" width="18.28515625" style="6" customWidth="1"/>
    <col min="3062" max="3062" width="15.85546875" style="6" customWidth="1"/>
    <col min="3063" max="3063" width="20.42578125" style="6" customWidth="1"/>
    <col min="3064" max="3064" width="17" style="6" customWidth="1"/>
    <col min="3065" max="3065" width="17.7109375" style="6" customWidth="1"/>
    <col min="3066" max="3302" width="8" style="6" customWidth="1"/>
    <col min="3303" max="3309" width="8" style="6"/>
    <col min="3310" max="3310" width="0.85546875" style="6" customWidth="1"/>
    <col min="3311" max="3311" width="6.5703125" style="6" customWidth="1"/>
    <col min="3312" max="3312" width="9.85546875" style="6" customWidth="1"/>
    <col min="3313" max="3313" width="16.140625" style="6" customWidth="1"/>
    <col min="3314" max="3314" width="21.140625" style="6" customWidth="1"/>
    <col min="3315" max="3315" width="24.5703125" style="6" customWidth="1"/>
    <col min="3316" max="3316" width="30.140625" style="6" customWidth="1"/>
    <col min="3317" max="3317" width="18.28515625" style="6" customWidth="1"/>
    <col min="3318" max="3318" width="15.85546875" style="6" customWidth="1"/>
    <col min="3319" max="3319" width="20.42578125" style="6" customWidth="1"/>
    <col min="3320" max="3320" width="17" style="6" customWidth="1"/>
    <col min="3321" max="3321" width="17.7109375" style="6" customWidth="1"/>
    <col min="3322" max="3558" width="8" style="6" customWidth="1"/>
    <col min="3559" max="3565" width="8" style="6"/>
    <col min="3566" max="3566" width="0.85546875" style="6" customWidth="1"/>
    <col min="3567" max="3567" width="6.5703125" style="6" customWidth="1"/>
    <col min="3568" max="3568" width="9.85546875" style="6" customWidth="1"/>
    <col min="3569" max="3569" width="16.140625" style="6" customWidth="1"/>
    <col min="3570" max="3570" width="21.140625" style="6" customWidth="1"/>
    <col min="3571" max="3571" width="24.5703125" style="6" customWidth="1"/>
    <col min="3572" max="3572" width="30.140625" style="6" customWidth="1"/>
    <col min="3573" max="3573" width="18.28515625" style="6" customWidth="1"/>
    <col min="3574" max="3574" width="15.85546875" style="6" customWidth="1"/>
    <col min="3575" max="3575" width="20.42578125" style="6" customWidth="1"/>
    <col min="3576" max="3576" width="17" style="6" customWidth="1"/>
    <col min="3577" max="3577" width="17.7109375" style="6" customWidth="1"/>
    <col min="3578" max="3814" width="8" style="6" customWidth="1"/>
    <col min="3815" max="3821" width="8" style="6"/>
    <col min="3822" max="3822" width="0.85546875" style="6" customWidth="1"/>
    <col min="3823" max="3823" width="6.5703125" style="6" customWidth="1"/>
    <col min="3824" max="3824" width="9.85546875" style="6" customWidth="1"/>
    <col min="3825" max="3825" width="16.140625" style="6" customWidth="1"/>
    <col min="3826" max="3826" width="21.140625" style="6" customWidth="1"/>
    <col min="3827" max="3827" width="24.5703125" style="6" customWidth="1"/>
    <col min="3828" max="3828" width="30.140625" style="6" customWidth="1"/>
    <col min="3829" max="3829" width="18.28515625" style="6" customWidth="1"/>
    <col min="3830" max="3830" width="15.85546875" style="6" customWidth="1"/>
    <col min="3831" max="3831" width="20.42578125" style="6" customWidth="1"/>
    <col min="3832" max="3832" width="17" style="6" customWidth="1"/>
    <col min="3833" max="3833" width="17.7109375" style="6" customWidth="1"/>
    <col min="3834" max="4070" width="8" style="6" customWidth="1"/>
    <col min="4071" max="4077" width="8" style="6"/>
    <col min="4078" max="4078" width="0.85546875" style="6" customWidth="1"/>
    <col min="4079" max="4079" width="6.5703125" style="6" customWidth="1"/>
    <col min="4080" max="4080" width="9.85546875" style="6" customWidth="1"/>
    <col min="4081" max="4081" width="16.140625" style="6" customWidth="1"/>
    <col min="4082" max="4082" width="21.140625" style="6" customWidth="1"/>
    <col min="4083" max="4083" width="24.5703125" style="6" customWidth="1"/>
    <col min="4084" max="4084" width="30.140625" style="6" customWidth="1"/>
    <col min="4085" max="4085" width="18.28515625" style="6" customWidth="1"/>
    <col min="4086" max="4086" width="15.85546875" style="6" customWidth="1"/>
    <col min="4087" max="4087" width="20.42578125" style="6" customWidth="1"/>
    <col min="4088" max="4088" width="17" style="6" customWidth="1"/>
    <col min="4089" max="4089" width="17.7109375" style="6" customWidth="1"/>
    <col min="4090" max="4326" width="8" style="6" customWidth="1"/>
    <col min="4327" max="4333" width="8" style="6"/>
    <col min="4334" max="4334" width="0.85546875" style="6" customWidth="1"/>
    <col min="4335" max="4335" width="6.5703125" style="6" customWidth="1"/>
    <col min="4336" max="4336" width="9.85546875" style="6" customWidth="1"/>
    <col min="4337" max="4337" width="16.140625" style="6" customWidth="1"/>
    <col min="4338" max="4338" width="21.140625" style="6" customWidth="1"/>
    <col min="4339" max="4339" width="24.5703125" style="6" customWidth="1"/>
    <col min="4340" max="4340" width="30.140625" style="6" customWidth="1"/>
    <col min="4341" max="4341" width="18.28515625" style="6" customWidth="1"/>
    <col min="4342" max="4342" width="15.85546875" style="6" customWidth="1"/>
    <col min="4343" max="4343" width="20.42578125" style="6" customWidth="1"/>
    <col min="4344" max="4344" width="17" style="6" customWidth="1"/>
    <col min="4345" max="4345" width="17.7109375" style="6" customWidth="1"/>
    <col min="4346" max="4582" width="8" style="6" customWidth="1"/>
    <col min="4583" max="4589" width="8" style="6"/>
    <col min="4590" max="4590" width="0.85546875" style="6" customWidth="1"/>
    <col min="4591" max="4591" width="6.5703125" style="6" customWidth="1"/>
    <col min="4592" max="4592" width="9.85546875" style="6" customWidth="1"/>
    <col min="4593" max="4593" width="16.140625" style="6" customWidth="1"/>
    <col min="4594" max="4594" width="21.140625" style="6" customWidth="1"/>
    <col min="4595" max="4595" width="24.5703125" style="6" customWidth="1"/>
    <col min="4596" max="4596" width="30.140625" style="6" customWidth="1"/>
    <col min="4597" max="4597" width="18.28515625" style="6" customWidth="1"/>
    <col min="4598" max="4598" width="15.85546875" style="6" customWidth="1"/>
    <col min="4599" max="4599" width="20.42578125" style="6" customWidth="1"/>
    <col min="4600" max="4600" width="17" style="6" customWidth="1"/>
    <col min="4601" max="4601" width="17.7109375" style="6" customWidth="1"/>
    <col min="4602" max="4838" width="8" style="6" customWidth="1"/>
    <col min="4839" max="4845" width="8" style="6"/>
    <col min="4846" max="4846" width="0.85546875" style="6" customWidth="1"/>
    <col min="4847" max="4847" width="6.5703125" style="6" customWidth="1"/>
    <col min="4848" max="4848" width="9.85546875" style="6" customWidth="1"/>
    <col min="4849" max="4849" width="16.140625" style="6" customWidth="1"/>
    <col min="4850" max="4850" width="21.140625" style="6" customWidth="1"/>
    <col min="4851" max="4851" width="24.5703125" style="6" customWidth="1"/>
    <col min="4852" max="4852" width="30.140625" style="6" customWidth="1"/>
    <col min="4853" max="4853" width="18.28515625" style="6" customWidth="1"/>
    <col min="4854" max="4854" width="15.85546875" style="6" customWidth="1"/>
    <col min="4855" max="4855" width="20.42578125" style="6" customWidth="1"/>
    <col min="4856" max="4856" width="17" style="6" customWidth="1"/>
    <col min="4857" max="4857" width="17.7109375" style="6" customWidth="1"/>
    <col min="4858" max="5094" width="8" style="6" customWidth="1"/>
    <col min="5095" max="5101" width="8" style="6"/>
    <col min="5102" max="5102" width="0.85546875" style="6" customWidth="1"/>
    <col min="5103" max="5103" width="6.5703125" style="6" customWidth="1"/>
    <col min="5104" max="5104" width="9.85546875" style="6" customWidth="1"/>
    <col min="5105" max="5105" width="16.140625" style="6" customWidth="1"/>
    <col min="5106" max="5106" width="21.140625" style="6" customWidth="1"/>
    <col min="5107" max="5107" width="24.5703125" style="6" customWidth="1"/>
    <col min="5108" max="5108" width="30.140625" style="6" customWidth="1"/>
    <col min="5109" max="5109" width="18.28515625" style="6" customWidth="1"/>
    <col min="5110" max="5110" width="15.85546875" style="6" customWidth="1"/>
    <col min="5111" max="5111" width="20.42578125" style="6" customWidth="1"/>
    <col min="5112" max="5112" width="17" style="6" customWidth="1"/>
    <col min="5113" max="5113" width="17.7109375" style="6" customWidth="1"/>
    <col min="5114" max="5350" width="8" style="6" customWidth="1"/>
    <col min="5351" max="5357" width="8" style="6"/>
    <col min="5358" max="5358" width="0.85546875" style="6" customWidth="1"/>
    <col min="5359" max="5359" width="6.5703125" style="6" customWidth="1"/>
    <col min="5360" max="5360" width="9.85546875" style="6" customWidth="1"/>
    <col min="5361" max="5361" width="16.140625" style="6" customWidth="1"/>
    <col min="5362" max="5362" width="21.140625" style="6" customWidth="1"/>
    <col min="5363" max="5363" width="24.5703125" style="6" customWidth="1"/>
    <col min="5364" max="5364" width="30.140625" style="6" customWidth="1"/>
    <col min="5365" max="5365" width="18.28515625" style="6" customWidth="1"/>
    <col min="5366" max="5366" width="15.85546875" style="6" customWidth="1"/>
    <col min="5367" max="5367" width="20.42578125" style="6" customWidth="1"/>
    <col min="5368" max="5368" width="17" style="6" customWidth="1"/>
    <col min="5369" max="5369" width="17.7109375" style="6" customWidth="1"/>
    <col min="5370" max="5606" width="8" style="6" customWidth="1"/>
    <col min="5607" max="5613" width="8" style="6"/>
    <col min="5614" max="5614" width="0.85546875" style="6" customWidth="1"/>
    <col min="5615" max="5615" width="6.5703125" style="6" customWidth="1"/>
    <col min="5616" max="5616" width="9.85546875" style="6" customWidth="1"/>
    <col min="5617" max="5617" width="16.140625" style="6" customWidth="1"/>
    <col min="5618" max="5618" width="21.140625" style="6" customWidth="1"/>
    <col min="5619" max="5619" width="24.5703125" style="6" customWidth="1"/>
    <col min="5620" max="5620" width="30.140625" style="6" customWidth="1"/>
    <col min="5621" max="5621" width="18.28515625" style="6" customWidth="1"/>
    <col min="5622" max="5622" width="15.85546875" style="6" customWidth="1"/>
    <col min="5623" max="5623" width="20.42578125" style="6" customWidth="1"/>
    <col min="5624" max="5624" width="17" style="6" customWidth="1"/>
    <col min="5625" max="5625" width="17.7109375" style="6" customWidth="1"/>
    <col min="5626" max="5862" width="8" style="6" customWidth="1"/>
    <col min="5863" max="5869" width="8" style="6"/>
    <col min="5870" max="5870" width="0.85546875" style="6" customWidth="1"/>
    <col min="5871" max="5871" width="6.5703125" style="6" customWidth="1"/>
    <col min="5872" max="5872" width="9.85546875" style="6" customWidth="1"/>
    <col min="5873" max="5873" width="16.140625" style="6" customWidth="1"/>
    <col min="5874" max="5874" width="21.140625" style="6" customWidth="1"/>
    <col min="5875" max="5875" width="24.5703125" style="6" customWidth="1"/>
    <col min="5876" max="5876" width="30.140625" style="6" customWidth="1"/>
    <col min="5877" max="5877" width="18.28515625" style="6" customWidth="1"/>
    <col min="5878" max="5878" width="15.85546875" style="6" customWidth="1"/>
    <col min="5879" max="5879" width="20.42578125" style="6" customWidth="1"/>
    <col min="5880" max="5880" width="17" style="6" customWidth="1"/>
    <col min="5881" max="5881" width="17.7109375" style="6" customWidth="1"/>
    <col min="5882" max="6118" width="8" style="6" customWidth="1"/>
    <col min="6119" max="6125" width="8" style="6"/>
    <col min="6126" max="6126" width="0.85546875" style="6" customWidth="1"/>
    <col min="6127" max="6127" width="6.5703125" style="6" customWidth="1"/>
    <col min="6128" max="6128" width="9.85546875" style="6" customWidth="1"/>
    <col min="6129" max="6129" width="16.140625" style="6" customWidth="1"/>
    <col min="6130" max="6130" width="21.140625" style="6" customWidth="1"/>
    <col min="6131" max="6131" width="24.5703125" style="6" customWidth="1"/>
    <col min="6132" max="6132" width="30.140625" style="6" customWidth="1"/>
    <col min="6133" max="6133" width="18.28515625" style="6" customWidth="1"/>
    <col min="6134" max="6134" width="15.85546875" style="6" customWidth="1"/>
    <col min="6135" max="6135" width="20.42578125" style="6" customWidth="1"/>
    <col min="6136" max="6136" width="17" style="6" customWidth="1"/>
    <col min="6137" max="6137" width="17.7109375" style="6" customWidth="1"/>
    <col min="6138" max="6374" width="8" style="6" customWidth="1"/>
    <col min="6375" max="6381" width="8" style="6"/>
    <col min="6382" max="6382" width="0.85546875" style="6" customWidth="1"/>
    <col min="6383" max="6383" width="6.5703125" style="6" customWidth="1"/>
    <col min="6384" max="6384" width="9.85546875" style="6" customWidth="1"/>
    <col min="6385" max="6385" width="16.140625" style="6" customWidth="1"/>
    <col min="6386" max="6386" width="21.140625" style="6" customWidth="1"/>
    <col min="6387" max="6387" width="24.5703125" style="6" customWidth="1"/>
    <col min="6388" max="6388" width="30.140625" style="6" customWidth="1"/>
    <col min="6389" max="6389" width="18.28515625" style="6" customWidth="1"/>
    <col min="6390" max="6390" width="15.85546875" style="6" customWidth="1"/>
    <col min="6391" max="6391" width="20.42578125" style="6" customWidth="1"/>
    <col min="6392" max="6392" width="17" style="6" customWidth="1"/>
    <col min="6393" max="6393" width="17.7109375" style="6" customWidth="1"/>
    <col min="6394" max="6630" width="8" style="6" customWidth="1"/>
    <col min="6631" max="6637" width="8" style="6"/>
    <col min="6638" max="6638" width="0.85546875" style="6" customWidth="1"/>
    <col min="6639" max="6639" width="6.5703125" style="6" customWidth="1"/>
    <col min="6640" max="6640" width="9.85546875" style="6" customWidth="1"/>
    <col min="6641" max="6641" width="16.140625" style="6" customWidth="1"/>
    <col min="6642" max="6642" width="21.140625" style="6" customWidth="1"/>
    <col min="6643" max="6643" width="24.5703125" style="6" customWidth="1"/>
    <col min="6644" max="6644" width="30.140625" style="6" customWidth="1"/>
    <col min="6645" max="6645" width="18.28515625" style="6" customWidth="1"/>
    <col min="6646" max="6646" width="15.85546875" style="6" customWidth="1"/>
    <col min="6647" max="6647" width="20.42578125" style="6" customWidth="1"/>
    <col min="6648" max="6648" width="17" style="6" customWidth="1"/>
    <col min="6649" max="6649" width="17.7109375" style="6" customWidth="1"/>
    <col min="6650" max="6886" width="8" style="6" customWidth="1"/>
    <col min="6887" max="6893" width="8" style="6"/>
    <col min="6894" max="6894" width="0.85546875" style="6" customWidth="1"/>
    <col min="6895" max="6895" width="6.5703125" style="6" customWidth="1"/>
    <col min="6896" max="6896" width="9.85546875" style="6" customWidth="1"/>
    <col min="6897" max="6897" width="16.140625" style="6" customWidth="1"/>
    <col min="6898" max="6898" width="21.140625" style="6" customWidth="1"/>
    <col min="6899" max="6899" width="24.5703125" style="6" customWidth="1"/>
    <col min="6900" max="6900" width="30.140625" style="6" customWidth="1"/>
    <col min="6901" max="6901" width="18.28515625" style="6" customWidth="1"/>
    <col min="6902" max="6902" width="15.85546875" style="6" customWidth="1"/>
    <col min="6903" max="6903" width="20.42578125" style="6" customWidth="1"/>
    <col min="6904" max="6904" width="17" style="6" customWidth="1"/>
    <col min="6905" max="6905" width="17.7109375" style="6" customWidth="1"/>
    <col min="6906" max="7142" width="8" style="6" customWidth="1"/>
    <col min="7143" max="7149" width="8" style="6"/>
    <col min="7150" max="7150" width="0.85546875" style="6" customWidth="1"/>
    <col min="7151" max="7151" width="6.5703125" style="6" customWidth="1"/>
    <col min="7152" max="7152" width="9.85546875" style="6" customWidth="1"/>
    <col min="7153" max="7153" width="16.140625" style="6" customWidth="1"/>
    <col min="7154" max="7154" width="21.140625" style="6" customWidth="1"/>
    <col min="7155" max="7155" width="24.5703125" style="6" customWidth="1"/>
    <col min="7156" max="7156" width="30.140625" style="6" customWidth="1"/>
    <col min="7157" max="7157" width="18.28515625" style="6" customWidth="1"/>
    <col min="7158" max="7158" width="15.85546875" style="6" customWidth="1"/>
    <col min="7159" max="7159" width="20.42578125" style="6" customWidth="1"/>
    <col min="7160" max="7160" width="17" style="6" customWidth="1"/>
    <col min="7161" max="7161" width="17.7109375" style="6" customWidth="1"/>
    <col min="7162" max="7398" width="8" style="6" customWidth="1"/>
    <col min="7399" max="7405" width="8" style="6"/>
    <col min="7406" max="7406" width="0.85546875" style="6" customWidth="1"/>
    <col min="7407" max="7407" width="6.5703125" style="6" customWidth="1"/>
    <col min="7408" max="7408" width="9.85546875" style="6" customWidth="1"/>
    <col min="7409" max="7409" width="16.140625" style="6" customWidth="1"/>
    <col min="7410" max="7410" width="21.140625" style="6" customWidth="1"/>
    <col min="7411" max="7411" width="24.5703125" style="6" customWidth="1"/>
    <col min="7412" max="7412" width="30.140625" style="6" customWidth="1"/>
    <col min="7413" max="7413" width="18.28515625" style="6" customWidth="1"/>
    <col min="7414" max="7414" width="15.85546875" style="6" customWidth="1"/>
    <col min="7415" max="7415" width="20.42578125" style="6" customWidth="1"/>
    <col min="7416" max="7416" width="17" style="6" customWidth="1"/>
    <col min="7417" max="7417" width="17.7109375" style="6" customWidth="1"/>
    <col min="7418" max="7654" width="8" style="6" customWidth="1"/>
    <col min="7655" max="7661" width="8" style="6"/>
    <col min="7662" max="7662" width="0.85546875" style="6" customWidth="1"/>
    <col min="7663" max="7663" width="6.5703125" style="6" customWidth="1"/>
    <col min="7664" max="7664" width="9.85546875" style="6" customWidth="1"/>
    <col min="7665" max="7665" width="16.140625" style="6" customWidth="1"/>
    <col min="7666" max="7666" width="21.140625" style="6" customWidth="1"/>
    <col min="7667" max="7667" width="24.5703125" style="6" customWidth="1"/>
    <col min="7668" max="7668" width="30.140625" style="6" customWidth="1"/>
    <col min="7669" max="7669" width="18.28515625" style="6" customWidth="1"/>
    <col min="7670" max="7670" width="15.85546875" style="6" customWidth="1"/>
    <col min="7671" max="7671" width="20.42578125" style="6" customWidth="1"/>
    <col min="7672" max="7672" width="17" style="6" customWidth="1"/>
    <col min="7673" max="7673" width="17.7109375" style="6" customWidth="1"/>
    <col min="7674" max="7910" width="8" style="6" customWidth="1"/>
    <col min="7911" max="7917" width="8" style="6"/>
    <col min="7918" max="7918" width="0.85546875" style="6" customWidth="1"/>
    <col min="7919" max="7919" width="6.5703125" style="6" customWidth="1"/>
    <col min="7920" max="7920" width="9.85546875" style="6" customWidth="1"/>
    <col min="7921" max="7921" width="16.140625" style="6" customWidth="1"/>
    <col min="7922" max="7922" width="21.140625" style="6" customWidth="1"/>
    <col min="7923" max="7923" width="24.5703125" style="6" customWidth="1"/>
    <col min="7924" max="7924" width="30.140625" style="6" customWidth="1"/>
    <col min="7925" max="7925" width="18.28515625" style="6" customWidth="1"/>
    <col min="7926" max="7926" width="15.85546875" style="6" customWidth="1"/>
    <col min="7927" max="7927" width="20.42578125" style="6" customWidth="1"/>
    <col min="7928" max="7928" width="17" style="6" customWidth="1"/>
    <col min="7929" max="7929" width="17.7109375" style="6" customWidth="1"/>
    <col min="7930" max="8166" width="8" style="6" customWidth="1"/>
    <col min="8167" max="8173" width="8" style="6"/>
    <col min="8174" max="8174" width="0.85546875" style="6" customWidth="1"/>
    <col min="8175" max="8175" width="6.5703125" style="6" customWidth="1"/>
    <col min="8176" max="8176" width="9.85546875" style="6" customWidth="1"/>
    <col min="8177" max="8177" width="16.140625" style="6" customWidth="1"/>
    <col min="8178" max="8178" width="21.140625" style="6" customWidth="1"/>
    <col min="8179" max="8179" width="24.5703125" style="6" customWidth="1"/>
    <col min="8180" max="8180" width="30.140625" style="6" customWidth="1"/>
    <col min="8181" max="8181" width="18.28515625" style="6" customWidth="1"/>
    <col min="8182" max="8182" width="15.85546875" style="6" customWidth="1"/>
    <col min="8183" max="8183" width="20.42578125" style="6" customWidth="1"/>
    <col min="8184" max="8184" width="17" style="6" customWidth="1"/>
    <col min="8185" max="8185" width="17.7109375" style="6" customWidth="1"/>
    <col min="8186" max="8422" width="8" style="6" customWidth="1"/>
    <col min="8423" max="8429" width="8" style="6"/>
    <col min="8430" max="8430" width="0.85546875" style="6" customWidth="1"/>
    <col min="8431" max="8431" width="6.5703125" style="6" customWidth="1"/>
    <col min="8432" max="8432" width="9.85546875" style="6" customWidth="1"/>
    <col min="8433" max="8433" width="16.140625" style="6" customWidth="1"/>
    <col min="8434" max="8434" width="21.140625" style="6" customWidth="1"/>
    <col min="8435" max="8435" width="24.5703125" style="6" customWidth="1"/>
    <col min="8436" max="8436" width="30.140625" style="6" customWidth="1"/>
    <col min="8437" max="8437" width="18.28515625" style="6" customWidth="1"/>
    <col min="8438" max="8438" width="15.85546875" style="6" customWidth="1"/>
    <col min="8439" max="8439" width="20.42578125" style="6" customWidth="1"/>
    <col min="8440" max="8440" width="17" style="6" customWidth="1"/>
    <col min="8441" max="8441" width="17.7109375" style="6" customWidth="1"/>
    <col min="8442" max="8678" width="8" style="6" customWidth="1"/>
    <col min="8679" max="8685" width="8" style="6"/>
    <col min="8686" max="8686" width="0.85546875" style="6" customWidth="1"/>
    <col min="8687" max="8687" width="6.5703125" style="6" customWidth="1"/>
    <col min="8688" max="8688" width="9.85546875" style="6" customWidth="1"/>
    <col min="8689" max="8689" width="16.140625" style="6" customWidth="1"/>
    <col min="8690" max="8690" width="21.140625" style="6" customWidth="1"/>
    <col min="8691" max="8691" width="24.5703125" style="6" customWidth="1"/>
    <col min="8692" max="8692" width="30.140625" style="6" customWidth="1"/>
    <col min="8693" max="8693" width="18.28515625" style="6" customWidth="1"/>
    <col min="8694" max="8694" width="15.85546875" style="6" customWidth="1"/>
    <col min="8695" max="8695" width="20.42578125" style="6" customWidth="1"/>
    <col min="8696" max="8696" width="17" style="6" customWidth="1"/>
    <col min="8697" max="8697" width="17.7109375" style="6" customWidth="1"/>
    <col min="8698" max="8934" width="8" style="6" customWidth="1"/>
    <col min="8935" max="8941" width="8" style="6"/>
    <col min="8942" max="8942" width="0.85546875" style="6" customWidth="1"/>
    <col min="8943" max="8943" width="6.5703125" style="6" customWidth="1"/>
    <col min="8944" max="8944" width="9.85546875" style="6" customWidth="1"/>
    <col min="8945" max="8945" width="16.140625" style="6" customWidth="1"/>
    <col min="8946" max="8946" width="21.140625" style="6" customWidth="1"/>
    <col min="8947" max="8947" width="24.5703125" style="6" customWidth="1"/>
    <col min="8948" max="8948" width="30.140625" style="6" customWidth="1"/>
    <col min="8949" max="8949" width="18.28515625" style="6" customWidth="1"/>
    <col min="8950" max="8950" width="15.85546875" style="6" customWidth="1"/>
    <col min="8951" max="8951" width="20.42578125" style="6" customWidth="1"/>
    <col min="8952" max="8952" width="17" style="6" customWidth="1"/>
    <col min="8953" max="8953" width="17.7109375" style="6" customWidth="1"/>
    <col min="8954" max="9190" width="8" style="6" customWidth="1"/>
    <col min="9191" max="9197" width="8" style="6"/>
    <col min="9198" max="9198" width="0.85546875" style="6" customWidth="1"/>
    <col min="9199" max="9199" width="6.5703125" style="6" customWidth="1"/>
    <col min="9200" max="9200" width="9.85546875" style="6" customWidth="1"/>
    <col min="9201" max="9201" width="16.140625" style="6" customWidth="1"/>
    <col min="9202" max="9202" width="21.140625" style="6" customWidth="1"/>
    <col min="9203" max="9203" width="24.5703125" style="6" customWidth="1"/>
    <col min="9204" max="9204" width="30.140625" style="6" customWidth="1"/>
    <col min="9205" max="9205" width="18.28515625" style="6" customWidth="1"/>
    <col min="9206" max="9206" width="15.85546875" style="6" customWidth="1"/>
    <col min="9207" max="9207" width="20.42578125" style="6" customWidth="1"/>
    <col min="9208" max="9208" width="17" style="6" customWidth="1"/>
    <col min="9209" max="9209" width="17.7109375" style="6" customWidth="1"/>
    <col min="9210" max="9446" width="8" style="6" customWidth="1"/>
    <col min="9447" max="9453" width="8" style="6"/>
    <col min="9454" max="9454" width="0.85546875" style="6" customWidth="1"/>
    <col min="9455" max="9455" width="6.5703125" style="6" customWidth="1"/>
    <col min="9456" max="9456" width="9.85546875" style="6" customWidth="1"/>
    <col min="9457" max="9457" width="16.140625" style="6" customWidth="1"/>
    <col min="9458" max="9458" width="21.140625" style="6" customWidth="1"/>
    <col min="9459" max="9459" width="24.5703125" style="6" customWidth="1"/>
    <col min="9460" max="9460" width="30.140625" style="6" customWidth="1"/>
    <col min="9461" max="9461" width="18.28515625" style="6" customWidth="1"/>
    <col min="9462" max="9462" width="15.85546875" style="6" customWidth="1"/>
    <col min="9463" max="9463" width="20.42578125" style="6" customWidth="1"/>
    <col min="9464" max="9464" width="17" style="6" customWidth="1"/>
    <col min="9465" max="9465" width="17.7109375" style="6" customWidth="1"/>
    <col min="9466" max="9702" width="8" style="6" customWidth="1"/>
    <col min="9703" max="9709" width="8" style="6"/>
    <col min="9710" max="9710" width="0.85546875" style="6" customWidth="1"/>
    <col min="9711" max="9711" width="6.5703125" style="6" customWidth="1"/>
    <col min="9712" max="9712" width="9.85546875" style="6" customWidth="1"/>
    <col min="9713" max="9713" width="16.140625" style="6" customWidth="1"/>
    <col min="9714" max="9714" width="21.140625" style="6" customWidth="1"/>
    <col min="9715" max="9715" width="24.5703125" style="6" customWidth="1"/>
    <col min="9716" max="9716" width="30.140625" style="6" customWidth="1"/>
    <col min="9717" max="9717" width="18.28515625" style="6" customWidth="1"/>
    <col min="9718" max="9718" width="15.85546875" style="6" customWidth="1"/>
    <col min="9719" max="9719" width="20.42578125" style="6" customWidth="1"/>
    <col min="9720" max="9720" width="17" style="6" customWidth="1"/>
    <col min="9721" max="9721" width="17.7109375" style="6" customWidth="1"/>
    <col min="9722" max="9958" width="8" style="6" customWidth="1"/>
    <col min="9959" max="9965" width="8" style="6"/>
    <col min="9966" max="9966" width="0.85546875" style="6" customWidth="1"/>
    <col min="9967" max="9967" width="6.5703125" style="6" customWidth="1"/>
    <col min="9968" max="9968" width="9.85546875" style="6" customWidth="1"/>
    <col min="9969" max="9969" width="16.140625" style="6" customWidth="1"/>
    <col min="9970" max="9970" width="21.140625" style="6" customWidth="1"/>
    <col min="9971" max="9971" width="24.5703125" style="6" customWidth="1"/>
    <col min="9972" max="9972" width="30.140625" style="6" customWidth="1"/>
    <col min="9973" max="9973" width="18.28515625" style="6" customWidth="1"/>
    <col min="9974" max="9974" width="15.85546875" style="6" customWidth="1"/>
    <col min="9975" max="9975" width="20.42578125" style="6" customWidth="1"/>
    <col min="9976" max="9976" width="17" style="6" customWidth="1"/>
    <col min="9977" max="9977" width="17.7109375" style="6" customWidth="1"/>
    <col min="9978" max="10214" width="8" style="6" customWidth="1"/>
    <col min="10215" max="10221" width="8" style="6"/>
    <col min="10222" max="10222" width="0.85546875" style="6" customWidth="1"/>
    <col min="10223" max="10223" width="6.5703125" style="6" customWidth="1"/>
    <col min="10224" max="10224" width="9.85546875" style="6" customWidth="1"/>
    <col min="10225" max="10225" width="16.140625" style="6" customWidth="1"/>
    <col min="10226" max="10226" width="21.140625" style="6" customWidth="1"/>
    <col min="10227" max="10227" width="24.5703125" style="6" customWidth="1"/>
    <col min="10228" max="10228" width="30.140625" style="6" customWidth="1"/>
    <col min="10229" max="10229" width="18.28515625" style="6" customWidth="1"/>
    <col min="10230" max="10230" width="15.85546875" style="6" customWidth="1"/>
    <col min="10231" max="10231" width="20.42578125" style="6" customWidth="1"/>
    <col min="10232" max="10232" width="17" style="6" customWidth="1"/>
    <col min="10233" max="10233" width="17.7109375" style="6" customWidth="1"/>
    <col min="10234" max="10470" width="8" style="6" customWidth="1"/>
    <col min="10471" max="10477" width="8" style="6"/>
    <col min="10478" max="10478" width="0.85546875" style="6" customWidth="1"/>
    <col min="10479" max="10479" width="6.5703125" style="6" customWidth="1"/>
    <col min="10480" max="10480" width="9.85546875" style="6" customWidth="1"/>
    <col min="10481" max="10481" width="16.140625" style="6" customWidth="1"/>
    <col min="10482" max="10482" width="21.140625" style="6" customWidth="1"/>
    <col min="10483" max="10483" width="24.5703125" style="6" customWidth="1"/>
    <col min="10484" max="10484" width="30.140625" style="6" customWidth="1"/>
    <col min="10485" max="10485" width="18.28515625" style="6" customWidth="1"/>
    <col min="10486" max="10486" width="15.85546875" style="6" customWidth="1"/>
    <col min="10487" max="10487" width="20.42578125" style="6" customWidth="1"/>
    <col min="10488" max="10488" width="17" style="6" customWidth="1"/>
    <col min="10489" max="10489" width="17.7109375" style="6" customWidth="1"/>
    <col min="10490" max="10726" width="8" style="6" customWidth="1"/>
    <col min="10727" max="10733" width="8" style="6"/>
    <col min="10734" max="10734" width="0.85546875" style="6" customWidth="1"/>
    <col min="10735" max="10735" width="6.5703125" style="6" customWidth="1"/>
    <col min="10736" max="10736" width="9.85546875" style="6" customWidth="1"/>
    <col min="10737" max="10737" width="16.140625" style="6" customWidth="1"/>
    <col min="10738" max="10738" width="21.140625" style="6" customWidth="1"/>
    <col min="10739" max="10739" width="24.5703125" style="6" customWidth="1"/>
    <col min="10740" max="10740" width="30.140625" style="6" customWidth="1"/>
    <col min="10741" max="10741" width="18.28515625" style="6" customWidth="1"/>
    <col min="10742" max="10742" width="15.85546875" style="6" customWidth="1"/>
    <col min="10743" max="10743" width="20.42578125" style="6" customWidth="1"/>
    <col min="10744" max="10744" width="17" style="6" customWidth="1"/>
    <col min="10745" max="10745" width="17.7109375" style="6" customWidth="1"/>
    <col min="10746" max="10982" width="8" style="6" customWidth="1"/>
    <col min="10983" max="10989" width="8" style="6"/>
    <col min="10990" max="10990" width="0.85546875" style="6" customWidth="1"/>
    <col min="10991" max="10991" width="6.5703125" style="6" customWidth="1"/>
    <col min="10992" max="10992" width="9.85546875" style="6" customWidth="1"/>
    <col min="10993" max="10993" width="16.140625" style="6" customWidth="1"/>
    <col min="10994" max="10994" width="21.140625" style="6" customWidth="1"/>
    <col min="10995" max="10995" width="24.5703125" style="6" customWidth="1"/>
    <col min="10996" max="10996" width="30.140625" style="6" customWidth="1"/>
    <col min="10997" max="10997" width="18.28515625" style="6" customWidth="1"/>
    <col min="10998" max="10998" width="15.85546875" style="6" customWidth="1"/>
    <col min="10999" max="10999" width="20.42578125" style="6" customWidth="1"/>
    <col min="11000" max="11000" width="17" style="6" customWidth="1"/>
    <col min="11001" max="11001" width="17.7109375" style="6" customWidth="1"/>
    <col min="11002" max="11238" width="8" style="6" customWidth="1"/>
    <col min="11239" max="11245" width="8" style="6"/>
    <col min="11246" max="11246" width="0.85546875" style="6" customWidth="1"/>
    <col min="11247" max="11247" width="6.5703125" style="6" customWidth="1"/>
    <col min="11248" max="11248" width="9.85546875" style="6" customWidth="1"/>
    <col min="11249" max="11249" width="16.140625" style="6" customWidth="1"/>
    <col min="11250" max="11250" width="21.140625" style="6" customWidth="1"/>
    <col min="11251" max="11251" width="24.5703125" style="6" customWidth="1"/>
    <col min="11252" max="11252" width="30.140625" style="6" customWidth="1"/>
    <col min="11253" max="11253" width="18.28515625" style="6" customWidth="1"/>
    <col min="11254" max="11254" width="15.85546875" style="6" customWidth="1"/>
    <col min="11255" max="11255" width="20.42578125" style="6" customWidth="1"/>
    <col min="11256" max="11256" width="17" style="6" customWidth="1"/>
    <col min="11257" max="11257" width="17.7109375" style="6" customWidth="1"/>
    <col min="11258" max="11494" width="8" style="6" customWidth="1"/>
    <col min="11495" max="11501" width="8" style="6"/>
    <col min="11502" max="11502" width="0.85546875" style="6" customWidth="1"/>
    <col min="11503" max="11503" width="6.5703125" style="6" customWidth="1"/>
    <col min="11504" max="11504" width="9.85546875" style="6" customWidth="1"/>
    <col min="11505" max="11505" width="16.140625" style="6" customWidth="1"/>
    <col min="11506" max="11506" width="21.140625" style="6" customWidth="1"/>
    <col min="11507" max="11507" width="24.5703125" style="6" customWidth="1"/>
    <col min="11508" max="11508" width="30.140625" style="6" customWidth="1"/>
    <col min="11509" max="11509" width="18.28515625" style="6" customWidth="1"/>
    <col min="11510" max="11510" width="15.85546875" style="6" customWidth="1"/>
    <col min="11511" max="11511" width="20.42578125" style="6" customWidth="1"/>
    <col min="11512" max="11512" width="17" style="6" customWidth="1"/>
    <col min="11513" max="11513" width="17.7109375" style="6" customWidth="1"/>
    <col min="11514" max="11750" width="8" style="6" customWidth="1"/>
    <col min="11751" max="11757" width="8" style="6"/>
    <col min="11758" max="11758" width="0.85546875" style="6" customWidth="1"/>
    <col min="11759" max="11759" width="6.5703125" style="6" customWidth="1"/>
    <col min="11760" max="11760" width="9.85546875" style="6" customWidth="1"/>
    <col min="11761" max="11761" width="16.140625" style="6" customWidth="1"/>
    <col min="11762" max="11762" width="21.140625" style="6" customWidth="1"/>
    <col min="11763" max="11763" width="24.5703125" style="6" customWidth="1"/>
    <col min="11764" max="11764" width="30.140625" style="6" customWidth="1"/>
    <col min="11765" max="11765" width="18.28515625" style="6" customWidth="1"/>
    <col min="11766" max="11766" width="15.85546875" style="6" customWidth="1"/>
    <col min="11767" max="11767" width="20.42578125" style="6" customWidth="1"/>
    <col min="11768" max="11768" width="17" style="6" customWidth="1"/>
    <col min="11769" max="11769" width="17.7109375" style="6" customWidth="1"/>
    <col min="11770" max="12006" width="8" style="6" customWidth="1"/>
    <col min="12007" max="12013" width="8" style="6"/>
    <col min="12014" max="12014" width="0.85546875" style="6" customWidth="1"/>
    <col min="12015" max="12015" width="6.5703125" style="6" customWidth="1"/>
    <col min="12016" max="12016" width="9.85546875" style="6" customWidth="1"/>
    <col min="12017" max="12017" width="16.140625" style="6" customWidth="1"/>
    <col min="12018" max="12018" width="21.140625" style="6" customWidth="1"/>
    <col min="12019" max="12019" width="24.5703125" style="6" customWidth="1"/>
    <col min="12020" max="12020" width="30.140625" style="6" customWidth="1"/>
    <col min="12021" max="12021" width="18.28515625" style="6" customWidth="1"/>
    <col min="12022" max="12022" width="15.85546875" style="6" customWidth="1"/>
    <col min="12023" max="12023" width="20.42578125" style="6" customWidth="1"/>
    <col min="12024" max="12024" width="17" style="6" customWidth="1"/>
    <col min="12025" max="12025" width="17.7109375" style="6" customWidth="1"/>
    <col min="12026" max="12262" width="8" style="6" customWidth="1"/>
    <col min="12263" max="12269" width="8" style="6"/>
    <col min="12270" max="12270" width="0.85546875" style="6" customWidth="1"/>
    <col min="12271" max="12271" width="6.5703125" style="6" customWidth="1"/>
    <col min="12272" max="12272" width="9.85546875" style="6" customWidth="1"/>
    <col min="12273" max="12273" width="16.140625" style="6" customWidth="1"/>
    <col min="12274" max="12274" width="21.140625" style="6" customWidth="1"/>
    <col min="12275" max="12275" width="24.5703125" style="6" customWidth="1"/>
    <col min="12276" max="12276" width="30.140625" style="6" customWidth="1"/>
    <col min="12277" max="12277" width="18.28515625" style="6" customWidth="1"/>
    <col min="12278" max="12278" width="15.85546875" style="6" customWidth="1"/>
    <col min="12279" max="12279" width="20.42578125" style="6" customWidth="1"/>
    <col min="12280" max="12280" width="17" style="6" customWidth="1"/>
    <col min="12281" max="12281" width="17.7109375" style="6" customWidth="1"/>
    <col min="12282" max="12518" width="8" style="6" customWidth="1"/>
    <col min="12519" max="12525" width="8" style="6"/>
    <col min="12526" max="12526" width="0.85546875" style="6" customWidth="1"/>
    <col min="12527" max="12527" width="6.5703125" style="6" customWidth="1"/>
    <col min="12528" max="12528" width="9.85546875" style="6" customWidth="1"/>
    <col min="12529" max="12529" width="16.140625" style="6" customWidth="1"/>
    <col min="12530" max="12530" width="21.140625" style="6" customWidth="1"/>
    <col min="12531" max="12531" width="24.5703125" style="6" customWidth="1"/>
    <col min="12532" max="12532" width="30.140625" style="6" customWidth="1"/>
    <col min="12533" max="12533" width="18.28515625" style="6" customWidth="1"/>
    <col min="12534" max="12534" width="15.85546875" style="6" customWidth="1"/>
    <col min="12535" max="12535" width="20.42578125" style="6" customWidth="1"/>
    <col min="12536" max="12536" width="17" style="6" customWidth="1"/>
    <col min="12537" max="12537" width="17.7109375" style="6" customWidth="1"/>
    <col min="12538" max="12774" width="8" style="6" customWidth="1"/>
    <col min="12775" max="12781" width="8" style="6"/>
    <col min="12782" max="12782" width="0.85546875" style="6" customWidth="1"/>
    <col min="12783" max="12783" width="6.5703125" style="6" customWidth="1"/>
    <col min="12784" max="12784" width="9.85546875" style="6" customWidth="1"/>
    <col min="12785" max="12785" width="16.140625" style="6" customWidth="1"/>
    <col min="12786" max="12786" width="21.140625" style="6" customWidth="1"/>
    <col min="12787" max="12787" width="24.5703125" style="6" customWidth="1"/>
    <col min="12788" max="12788" width="30.140625" style="6" customWidth="1"/>
    <col min="12789" max="12789" width="18.28515625" style="6" customWidth="1"/>
    <col min="12790" max="12790" width="15.85546875" style="6" customWidth="1"/>
    <col min="12791" max="12791" width="20.42578125" style="6" customWidth="1"/>
    <col min="12792" max="12792" width="17" style="6" customWidth="1"/>
    <col min="12793" max="12793" width="17.7109375" style="6" customWidth="1"/>
    <col min="12794" max="13030" width="8" style="6" customWidth="1"/>
    <col min="13031" max="13037" width="8" style="6"/>
    <col min="13038" max="13038" width="0.85546875" style="6" customWidth="1"/>
    <col min="13039" max="13039" width="6.5703125" style="6" customWidth="1"/>
    <col min="13040" max="13040" width="9.85546875" style="6" customWidth="1"/>
    <col min="13041" max="13041" width="16.140625" style="6" customWidth="1"/>
    <col min="13042" max="13042" width="21.140625" style="6" customWidth="1"/>
    <col min="13043" max="13043" width="24.5703125" style="6" customWidth="1"/>
    <col min="13044" max="13044" width="30.140625" style="6" customWidth="1"/>
    <col min="13045" max="13045" width="18.28515625" style="6" customWidth="1"/>
    <col min="13046" max="13046" width="15.85546875" style="6" customWidth="1"/>
    <col min="13047" max="13047" width="20.42578125" style="6" customWidth="1"/>
    <col min="13048" max="13048" width="17" style="6" customWidth="1"/>
    <col min="13049" max="13049" width="17.7109375" style="6" customWidth="1"/>
    <col min="13050" max="13286" width="8" style="6" customWidth="1"/>
    <col min="13287" max="13293" width="8" style="6"/>
    <col min="13294" max="13294" width="0.85546875" style="6" customWidth="1"/>
    <col min="13295" max="13295" width="6.5703125" style="6" customWidth="1"/>
    <col min="13296" max="13296" width="9.85546875" style="6" customWidth="1"/>
    <col min="13297" max="13297" width="16.140625" style="6" customWidth="1"/>
    <col min="13298" max="13298" width="21.140625" style="6" customWidth="1"/>
    <col min="13299" max="13299" width="24.5703125" style="6" customWidth="1"/>
    <col min="13300" max="13300" width="30.140625" style="6" customWidth="1"/>
    <col min="13301" max="13301" width="18.28515625" style="6" customWidth="1"/>
    <col min="13302" max="13302" width="15.85546875" style="6" customWidth="1"/>
    <col min="13303" max="13303" width="20.42578125" style="6" customWidth="1"/>
    <col min="13304" max="13304" width="17" style="6" customWidth="1"/>
    <col min="13305" max="13305" width="17.7109375" style="6" customWidth="1"/>
    <col min="13306" max="13542" width="8" style="6" customWidth="1"/>
    <col min="13543" max="13549" width="8" style="6"/>
    <col min="13550" max="13550" width="0.85546875" style="6" customWidth="1"/>
    <col min="13551" max="13551" width="6.5703125" style="6" customWidth="1"/>
    <col min="13552" max="13552" width="9.85546875" style="6" customWidth="1"/>
    <col min="13553" max="13553" width="16.140625" style="6" customWidth="1"/>
    <col min="13554" max="13554" width="21.140625" style="6" customWidth="1"/>
    <col min="13555" max="13555" width="24.5703125" style="6" customWidth="1"/>
    <col min="13556" max="13556" width="30.140625" style="6" customWidth="1"/>
    <col min="13557" max="13557" width="18.28515625" style="6" customWidth="1"/>
    <col min="13558" max="13558" width="15.85546875" style="6" customWidth="1"/>
    <col min="13559" max="13559" width="20.42578125" style="6" customWidth="1"/>
    <col min="13560" max="13560" width="17" style="6" customWidth="1"/>
    <col min="13561" max="13561" width="17.7109375" style="6" customWidth="1"/>
    <col min="13562" max="13798" width="8" style="6" customWidth="1"/>
    <col min="13799" max="13805" width="8" style="6"/>
    <col min="13806" max="13806" width="0.85546875" style="6" customWidth="1"/>
    <col min="13807" max="13807" width="6.5703125" style="6" customWidth="1"/>
    <col min="13808" max="13808" width="9.85546875" style="6" customWidth="1"/>
    <col min="13809" max="13809" width="16.140625" style="6" customWidth="1"/>
    <col min="13810" max="13810" width="21.140625" style="6" customWidth="1"/>
    <col min="13811" max="13811" width="24.5703125" style="6" customWidth="1"/>
    <col min="13812" max="13812" width="30.140625" style="6" customWidth="1"/>
    <col min="13813" max="13813" width="18.28515625" style="6" customWidth="1"/>
    <col min="13814" max="13814" width="15.85546875" style="6" customWidth="1"/>
    <col min="13815" max="13815" width="20.42578125" style="6" customWidth="1"/>
    <col min="13816" max="13816" width="17" style="6" customWidth="1"/>
    <col min="13817" max="13817" width="17.7109375" style="6" customWidth="1"/>
    <col min="13818" max="14054" width="8" style="6" customWidth="1"/>
    <col min="14055" max="14061" width="8" style="6"/>
    <col min="14062" max="14062" width="0.85546875" style="6" customWidth="1"/>
    <col min="14063" max="14063" width="6.5703125" style="6" customWidth="1"/>
    <col min="14064" max="14064" width="9.85546875" style="6" customWidth="1"/>
    <col min="14065" max="14065" width="16.140625" style="6" customWidth="1"/>
    <col min="14066" max="14066" width="21.140625" style="6" customWidth="1"/>
    <col min="14067" max="14067" width="24.5703125" style="6" customWidth="1"/>
    <col min="14068" max="14068" width="30.140625" style="6" customWidth="1"/>
    <col min="14069" max="14069" width="18.28515625" style="6" customWidth="1"/>
    <col min="14070" max="14070" width="15.85546875" style="6" customWidth="1"/>
    <col min="14071" max="14071" width="20.42578125" style="6" customWidth="1"/>
    <col min="14072" max="14072" width="17" style="6" customWidth="1"/>
    <col min="14073" max="14073" width="17.7109375" style="6" customWidth="1"/>
    <col min="14074" max="14310" width="8" style="6" customWidth="1"/>
    <col min="14311" max="14317" width="8" style="6"/>
    <col min="14318" max="14318" width="0.85546875" style="6" customWidth="1"/>
    <col min="14319" max="14319" width="6.5703125" style="6" customWidth="1"/>
    <col min="14320" max="14320" width="9.85546875" style="6" customWidth="1"/>
    <col min="14321" max="14321" width="16.140625" style="6" customWidth="1"/>
    <col min="14322" max="14322" width="21.140625" style="6" customWidth="1"/>
    <col min="14323" max="14323" width="24.5703125" style="6" customWidth="1"/>
    <col min="14324" max="14324" width="30.140625" style="6" customWidth="1"/>
    <col min="14325" max="14325" width="18.28515625" style="6" customWidth="1"/>
    <col min="14326" max="14326" width="15.85546875" style="6" customWidth="1"/>
    <col min="14327" max="14327" width="20.42578125" style="6" customWidth="1"/>
    <col min="14328" max="14328" width="17" style="6" customWidth="1"/>
    <col min="14329" max="14329" width="17.7109375" style="6" customWidth="1"/>
    <col min="14330" max="14566" width="8" style="6" customWidth="1"/>
    <col min="14567" max="14573" width="8" style="6"/>
    <col min="14574" max="14574" width="0.85546875" style="6" customWidth="1"/>
    <col min="14575" max="14575" width="6.5703125" style="6" customWidth="1"/>
    <col min="14576" max="14576" width="9.85546875" style="6" customWidth="1"/>
    <col min="14577" max="14577" width="16.140625" style="6" customWidth="1"/>
    <col min="14578" max="14578" width="21.140625" style="6" customWidth="1"/>
    <col min="14579" max="14579" width="24.5703125" style="6" customWidth="1"/>
    <col min="14580" max="14580" width="30.140625" style="6" customWidth="1"/>
    <col min="14581" max="14581" width="18.28515625" style="6" customWidth="1"/>
    <col min="14582" max="14582" width="15.85546875" style="6" customWidth="1"/>
    <col min="14583" max="14583" width="20.42578125" style="6" customWidth="1"/>
    <col min="14584" max="14584" width="17" style="6" customWidth="1"/>
    <col min="14585" max="14585" width="17.7109375" style="6" customWidth="1"/>
    <col min="14586" max="14822" width="8" style="6" customWidth="1"/>
    <col min="14823" max="14829" width="8" style="6"/>
    <col min="14830" max="14830" width="0.85546875" style="6" customWidth="1"/>
    <col min="14831" max="14831" width="6.5703125" style="6" customWidth="1"/>
    <col min="14832" max="14832" width="9.85546875" style="6" customWidth="1"/>
    <col min="14833" max="14833" width="16.140625" style="6" customWidth="1"/>
    <col min="14834" max="14834" width="21.140625" style="6" customWidth="1"/>
    <col min="14835" max="14835" width="24.5703125" style="6" customWidth="1"/>
    <col min="14836" max="14836" width="30.140625" style="6" customWidth="1"/>
    <col min="14837" max="14837" width="18.28515625" style="6" customWidth="1"/>
    <col min="14838" max="14838" width="15.85546875" style="6" customWidth="1"/>
    <col min="14839" max="14839" width="20.42578125" style="6" customWidth="1"/>
    <col min="14840" max="14840" width="17" style="6" customWidth="1"/>
    <col min="14841" max="14841" width="17.7109375" style="6" customWidth="1"/>
    <col min="14842" max="15078" width="8" style="6" customWidth="1"/>
    <col min="15079" max="15085" width="8" style="6"/>
    <col min="15086" max="15086" width="0.85546875" style="6" customWidth="1"/>
    <col min="15087" max="15087" width="6.5703125" style="6" customWidth="1"/>
    <col min="15088" max="15088" width="9.85546875" style="6" customWidth="1"/>
    <col min="15089" max="15089" width="16.140625" style="6" customWidth="1"/>
    <col min="15090" max="15090" width="21.140625" style="6" customWidth="1"/>
    <col min="15091" max="15091" width="24.5703125" style="6" customWidth="1"/>
    <col min="15092" max="15092" width="30.140625" style="6" customWidth="1"/>
    <col min="15093" max="15093" width="18.28515625" style="6" customWidth="1"/>
    <col min="15094" max="15094" width="15.85546875" style="6" customWidth="1"/>
    <col min="15095" max="15095" width="20.42578125" style="6" customWidth="1"/>
    <col min="15096" max="15096" width="17" style="6" customWidth="1"/>
    <col min="15097" max="15097" width="17.7109375" style="6" customWidth="1"/>
    <col min="15098" max="15334" width="8" style="6" customWidth="1"/>
    <col min="15335" max="15341" width="8" style="6"/>
    <col min="15342" max="15342" width="0.85546875" style="6" customWidth="1"/>
    <col min="15343" max="15343" width="6.5703125" style="6" customWidth="1"/>
    <col min="15344" max="15344" width="9.85546875" style="6" customWidth="1"/>
    <col min="15345" max="15345" width="16.140625" style="6" customWidth="1"/>
    <col min="15346" max="15346" width="21.140625" style="6" customWidth="1"/>
    <col min="15347" max="15347" width="24.5703125" style="6" customWidth="1"/>
    <col min="15348" max="15348" width="30.140625" style="6" customWidth="1"/>
    <col min="15349" max="15349" width="18.28515625" style="6" customWidth="1"/>
    <col min="15350" max="15350" width="15.85546875" style="6" customWidth="1"/>
    <col min="15351" max="15351" width="20.42578125" style="6" customWidth="1"/>
    <col min="15352" max="15352" width="17" style="6" customWidth="1"/>
    <col min="15353" max="15353" width="17.7109375" style="6" customWidth="1"/>
    <col min="15354" max="15590" width="8" style="6" customWidth="1"/>
    <col min="15591" max="15597" width="8" style="6"/>
    <col min="15598" max="15598" width="0.85546875" style="6" customWidth="1"/>
    <col min="15599" max="15599" width="6.5703125" style="6" customWidth="1"/>
    <col min="15600" max="15600" width="9.85546875" style="6" customWidth="1"/>
    <col min="15601" max="15601" width="16.140625" style="6" customWidth="1"/>
    <col min="15602" max="15602" width="21.140625" style="6" customWidth="1"/>
    <col min="15603" max="15603" width="24.5703125" style="6" customWidth="1"/>
    <col min="15604" max="15604" width="30.140625" style="6" customWidth="1"/>
    <col min="15605" max="15605" width="18.28515625" style="6" customWidth="1"/>
    <col min="15606" max="15606" width="15.85546875" style="6" customWidth="1"/>
    <col min="15607" max="15607" width="20.42578125" style="6" customWidth="1"/>
    <col min="15608" max="15608" width="17" style="6" customWidth="1"/>
    <col min="15609" max="15609" width="17.7109375" style="6" customWidth="1"/>
    <col min="15610" max="15846" width="8" style="6" customWidth="1"/>
    <col min="15847" max="15853" width="8" style="6"/>
    <col min="15854" max="15854" width="0.85546875" style="6" customWidth="1"/>
    <col min="15855" max="15855" width="6.5703125" style="6" customWidth="1"/>
    <col min="15856" max="15856" width="9.85546875" style="6" customWidth="1"/>
    <col min="15857" max="15857" width="16.140625" style="6" customWidth="1"/>
    <col min="15858" max="15858" width="21.140625" style="6" customWidth="1"/>
    <col min="15859" max="15859" width="24.5703125" style="6" customWidth="1"/>
    <col min="15860" max="15860" width="30.140625" style="6" customWidth="1"/>
    <col min="15861" max="15861" width="18.28515625" style="6" customWidth="1"/>
    <col min="15862" max="15862" width="15.85546875" style="6" customWidth="1"/>
    <col min="15863" max="15863" width="20.42578125" style="6" customWidth="1"/>
    <col min="15864" max="15864" width="17" style="6" customWidth="1"/>
    <col min="15865" max="15865" width="17.7109375" style="6" customWidth="1"/>
    <col min="15866" max="16102" width="8" style="6" customWidth="1"/>
    <col min="16103" max="16109" width="8" style="6"/>
    <col min="16110" max="16110" width="0.85546875" style="6" customWidth="1"/>
    <col min="16111" max="16111" width="6.5703125" style="6" customWidth="1"/>
    <col min="16112" max="16112" width="9.85546875" style="6" customWidth="1"/>
    <col min="16113" max="16113" width="16.140625" style="6" customWidth="1"/>
    <col min="16114" max="16114" width="21.140625" style="6" customWidth="1"/>
    <col min="16115" max="16115" width="24.5703125" style="6" customWidth="1"/>
    <col min="16116" max="16116" width="30.140625" style="6" customWidth="1"/>
    <col min="16117" max="16117" width="18.28515625" style="6" customWidth="1"/>
    <col min="16118" max="16118" width="15.85546875" style="6" customWidth="1"/>
    <col min="16119" max="16119" width="20.42578125" style="6" customWidth="1"/>
    <col min="16120" max="16120" width="17" style="6" customWidth="1"/>
    <col min="16121" max="16121" width="17.7109375" style="6" customWidth="1"/>
    <col min="16122" max="16358" width="8" style="6" customWidth="1"/>
    <col min="16359" max="16384" width="8" style="6"/>
  </cols>
  <sheetData>
    <row r="1" spans="1:236" ht="19.5" customHeight="1" thickBot="1" x14ac:dyDescent="0.3">
      <c r="A1" s="1"/>
      <c r="B1" s="2"/>
      <c r="C1" s="3"/>
      <c r="D1" s="4"/>
      <c r="E1" s="4"/>
      <c r="F1" s="4"/>
      <c r="G1" s="2"/>
      <c r="H1" s="2"/>
      <c r="I1" s="2"/>
      <c r="J1" s="4"/>
      <c r="K1" s="4"/>
    </row>
    <row r="2" spans="1:236" ht="19.5" customHeight="1" x14ac:dyDescent="0.25">
      <c r="A2" s="7"/>
      <c r="B2" s="8"/>
      <c r="C2" s="9"/>
      <c r="D2" s="10"/>
      <c r="E2" s="10"/>
      <c r="F2" s="10"/>
      <c r="G2" s="11"/>
      <c r="H2" s="96" t="s">
        <v>0</v>
      </c>
      <c r="I2" s="97"/>
      <c r="J2" s="97"/>
      <c r="K2" s="98"/>
    </row>
    <row r="3" spans="1:236" ht="19.5" customHeight="1" x14ac:dyDescent="0.25">
      <c r="A3" s="1"/>
      <c r="B3" s="2"/>
      <c r="C3" s="3"/>
      <c r="D3" s="4"/>
      <c r="E3" s="4"/>
      <c r="F3" s="4"/>
      <c r="G3" s="2"/>
      <c r="H3" s="99" t="s">
        <v>1</v>
      </c>
      <c r="I3" s="100"/>
      <c r="J3" s="100"/>
      <c r="K3" s="101"/>
    </row>
    <row r="4" spans="1:236" ht="19.5" customHeight="1" thickBot="1" x14ac:dyDescent="0.3">
      <c r="A4" s="105"/>
      <c r="B4" s="105"/>
      <c r="C4" s="105"/>
      <c r="D4" s="11"/>
      <c r="E4" s="11"/>
      <c r="F4" s="12"/>
      <c r="G4" s="2"/>
      <c r="H4" s="102"/>
      <c r="I4" s="103"/>
      <c r="J4" s="103"/>
      <c r="K4" s="104"/>
    </row>
    <row r="5" spans="1:236" ht="26.1" customHeight="1" thickBot="1" x14ac:dyDescent="0.3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236" s="13" customFormat="1" ht="19.5" customHeight="1" x14ac:dyDescent="0.25">
      <c r="A6" s="109" t="s">
        <v>3</v>
      </c>
      <c r="B6" s="110"/>
      <c r="C6" s="110"/>
      <c r="D6" s="110"/>
      <c r="E6" s="110"/>
      <c r="F6" s="110"/>
      <c r="G6" s="110"/>
      <c r="H6" s="111" t="s">
        <v>4</v>
      </c>
      <c r="I6" s="112"/>
      <c r="J6" s="97" t="s">
        <v>5</v>
      </c>
      <c r="K6" s="98"/>
      <c r="HW6" s="14"/>
      <c r="HX6" s="14"/>
      <c r="HY6" s="14"/>
      <c r="HZ6" s="14"/>
      <c r="IA6" s="14"/>
      <c r="IB6" s="14"/>
    </row>
    <row r="7" spans="1:236" s="15" customFormat="1" ht="19.5" customHeight="1" x14ac:dyDescent="0.25">
      <c r="A7" s="127" t="s">
        <v>6</v>
      </c>
      <c r="B7" s="128"/>
      <c r="C7" s="128"/>
      <c r="D7" s="128"/>
      <c r="E7" s="128"/>
      <c r="F7" s="128"/>
      <c r="G7" s="128"/>
      <c r="H7" s="129" t="s">
        <v>7</v>
      </c>
      <c r="I7" s="130"/>
      <c r="J7" s="131" t="s">
        <v>8</v>
      </c>
      <c r="K7" s="132"/>
    </row>
    <row r="8" spans="1:236" s="5" customFormat="1" ht="19.5" customHeight="1" thickBot="1" x14ac:dyDescent="0.3">
      <c r="A8" s="16"/>
      <c r="B8" s="17"/>
      <c r="C8" s="18"/>
      <c r="D8" s="17"/>
      <c r="E8" s="17"/>
      <c r="F8" s="17"/>
      <c r="G8" s="17"/>
      <c r="H8" s="19"/>
      <c r="I8" s="20"/>
      <c r="J8" s="21"/>
      <c r="K8" s="22"/>
    </row>
    <row r="9" spans="1:236" ht="19.5" customHeight="1" thickBot="1" x14ac:dyDescent="0.3">
      <c r="A9" s="133" t="s">
        <v>9</v>
      </c>
      <c r="B9" s="134"/>
      <c r="C9" s="134"/>
      <c r="D9" s="134"/>
      <c r="E9" s="134"/>
      <c r="F9" s="134"/>
      <c r="G9" s="134"/>
      <c r="H9" s="134"/>
      <c r="I9" s="134"/>
      <c r="J9" s="134"/>
      <c r="K9" s="135"/>
    </row>
    <row r="10" spans="1:236" s="29" customFormat="1" ht="34.5" customHeight="1" thickBot="1" x14ac:dyDescent="0.25">
      <c r="A10" s="136" t="s">
        <v>10</v>
      </c>
      <c r="B10" s="137"/>
      <c r="C10" s="23" t="s">
        <v>11</v>
      </c>
      <c r="D10" s="23" t="s">
        <v>12</v>
      </c>
      <c r="E10" s="24" t="s">
        <v>13</v>
      </c>
      <c r="F10" s="24" t="s">
        <v>14</v>
      </c>
      <c r="G10" s="23" t="s">
        <v>15</v>
      </c>
      <c r="H10" s="25" t="s">
        <v>16</v>
      </c>
      <c r="I10" s="25" t="s">
        <v>17</v>
      </c>
      <c r="J10" s="26" t="s">
        <v>18</v>
      </c>
      <c r="K10" s="27" t="s">
        <v>19</v>
      </c>
      <c r="L10" s="28"/>
      <c r="HW10" s="30"/>
      <c r="HX10" s="30"/>
      <c r="HY10" s="30"/>
      <c r="HZ10" s="30"/>
      <c r="IA10" s="30"/>
      <c r="IB10" s="30"/>
    </row>
    <row r="11" spans="1:236" s="15" customFormat="1" ht="24" customHeight="1" thickBot="1" x14ac:dyDescent="0.25">
      <c r="A11" s="138">
        <v>0</v>
      </c>
      <c r="B11" s="139"/>
      <c r="C11" s="31">
        <v>300071.24</v>
      </c>
      <c r="D11" s="32">
        <f>A11+C11</f>
        <v>300071.24</v>
      </c>
      <c r="E11" s="33">
        <v>106237.52</v>
      </c>
      <c r="F11" s="34">
        <v>2654.2</v>
      </c>
      <c r="G11" s="35">
        <f>J54</f>
        <v>110025.34000000001</v>
      </c>
      <c r="H11" s="36">
        <v>0</v>
      </c>
      <c r="I11" s="37">
        <f>D11+E11+F11-G11-H11</f>
        <v>298937.62</v>
      </c>
      <c r="J11" s="38">
        <f>I11</f>
        <v>298937.62</v>
      </c>
      <c r="K11" s="32">
        <v>0</v>
      </c>
    </row>
    <row r="12" spans="1:236" ht="19.5" customHeight="1" thickBot="1" x14ac:dyDescent="0.3">
      <c r="A12" s="113" t="s">
        <v>20</v>
      </c>
      <c r="B12" s="114"/>
      <c r="C12" s="114"/>
      <c r="D12" s="114"/>
      <c r="E12" s="115"/>
      <c r="F12" s="115"/>
      <c r="G12" s="114"/>
      <c r="H12" s="114"/>
      <c r="I12" s="114"/>
      <c r="J12" s="114"/>
      <c r="K12" s="116"/>
    </row>
    <row r="13" spans="1:236" s="40" customFormat="1" ht="19.5" customHeight="1" x14ac:dyDescent="0.15">
      <c r="A13" s="117" t="s">
        <v>21</v>
      </c>
      <c r="B13" s="119" t="s">
        <v>22</v>
      </c>
      <c r="C13" s="120"/>
      <c r="D13" s="121" t="s">
        <v>23</v>
      </c>
      <c r="E13" s="122"/>
      <c r="F13" s="123"/>
      <c r="G13" s="39" t="s">
        <v>24</v>
      </c>
      <c r="H13" s="122" t="s">
        <v>25</v>
      </c>
      <c r="I13" s="122"/>
      <c r="J13" s="122" t="s">
        <v>26</v>
      </c>
      <c r="K13" s="123"/>
      <c r="HW13" s="41"/>
      <c r="HX13" s="41"/>
      <c r="HY13" s="41"/>
      <c r="HZ13" s="41"/>
      <c r="IA13" s="41"/>
      <c r="IB13" s="41"/>
    </row>
    <row r="14" spans="1:236" s="40" customFormat="1" ht="19.5" customHeight="1" thickBot="1" x14ac:dyDescent="0.2">
      <c r="A14" s="118"/>
      <c r="B14" s="42" t="s">
        <v>27</v>
      </c>
      <c r="C14" s="43" t="s">
        <v>28</v>
      </c>
      <c r="D14" s="124"/>
      <c r="E14" s="125"/>
      <c r="F14" s="126"/>
      <c r="G14" s="42" t="s">
        <v>29</v>
      </c>
      <c r="H14" s="125"/>
      <c r="I14" s="125"/>
      <c r="J14" s="125"/>
      <c r="K14" s="126"/>
      <c r="HW14" s="41"/>
      <c r="HX14" s="41"/>
      <c r="HY14" s="41"/>
      <c r="HZ14" s="41"/>
      <c r="IA14" s="41"/>
      <c r="IB14" s="41"/>
    </row>
    <row r="15" spans="1:236" s="40" customFormat="1" ht="19.5" customHeight="1" x14ac:dyDescent="0.2">
      <c r="A15" s="44">
        <v>1</v>
      </c>
      <c r="B15" s="45">
        <v>45901</v>
      </c>
      <c r="C15" s="46">
        <v>90101</v>
      </c>
      <c r="D15" s="148" t="s">
        <v>30</v>
      </c>
      <c r="E15" s="148"/>
      <c r="F15" s="148"/>
      <c r="G15" s="47">
        <v>45888</v>
      </c>
      <c r="H15" s="149" t="s">
        <v>31</v>
      </c>
      <c r="I15" s="149"/>
      <c r="J15" s="150">
        <v>117.1</v>
      </c>
      <c r="K15" s="150"/>
      <c r="HW15" s="41"/>
      <c r="HX15" s="41"/>
      <c r="HY15" s="41"/>
      <c r="HZ15" s="41"/>
      <c r="IA15" s="41"/>
      <c r="IB15" s="41"/>
    </row>
    <row r="16" spans="1:236" s="40" customFormat="1" ht="19.5" customHeight="1" thickBot="1" x14ac:dyDescent="0.25">
      <c r="A16" s="48">
        <v>2</v>
      </c>
      <c r="B16" s="49">
        <v>45901</v>
      </c>
      <c r="C16" s="50">
        <v>90102</v>
      </c>
      <c r="D16" s="151" t="s">
        <v>32</v>
      </c>
      <c r="E16" s="151"/>
      <c r="F16" s="151"/>
      <c r="G16" s="51">
        <v>45876</v>
      </c>
      <c r="H16" s="152" t="s">
        <v>33</v>
      </c>
      <c r="I16" s="152"/>
      <c r="J16" s="153">
        <v>672</v>
      </c>
      <c r="K16" s="153"/>
      <c r="HW16" s="41"/>
      <c r="HX16" s="41"/>
      <c r="HY16" s="41"/>
      <c r="HZ16" s="41"/>
      <c r="IA16" s="41"/>
      <c r="IB16" s="41"/>
    </row>
    <row r="17" spans="1:236" s="40" customFormat="1" ht="21.95" customHeight="1" x14ac:dyDescent="0.2">
      <c r="A17" s="48">
        <v>3</v>
      </c>
      <c r="B17" s="52">
        <v>45904</v>
      </c>
      <c r="C17" s="53">
        <v>8651</v>
      </c>
      <c r="D17" s="140" t="s">
        <v>34</v>
      </c>
      <c r="E17" s="140"/>
      <c r="F17" s="140"/>
      <c r="G17" s="54" t="s">
        <v>35</v>
      </c>
      <c r="H17" s="141" t="s">
        <v>36</v>
      </c>
      <c r="I17" s="141"/>
      <c r="J17" s="142">
        <v>2089.39</v>
      </c>
      <c r="K17" s="143"/>
      <c r="HW17" s="41"/>
      <c r="HX17" s="41"/>
      <c r="HY17" s="41"/>
      <c r="HZ17" s="41"/>
      <c r="IA17" s="41"/>
      <c r="IB17" s="41"/>
    </row>
    <row r="18" spans="1:236" s="40" customFormat="1" ht="21.95" customHeight="1" x14ac:dyDescent="0.2">
      <c r="A18" s="48">
        <v>4</v>
      </c>
      <c r="B18" s="55">
        <v>45904</v>
      </c>
      <c r="C18" s="56">
        <v>8651</v>
      </c>
      <c r="D18" s="144" t="s">
        <v>37</v>
      </c>
      <c r="E18" s="144"/>
      <c r="F18" s="144"/>
      <c r="G18" s="57" t="s">
        <v>35</v>
      </c>
      <c r="H18" s="145" t="s">
        <v>36</v>
      </c>
      <c r="I18" s="145"/>
      <c r="J18" s="146">
        <v>2408.5500000000002</v>
      </c>
      <c r="K18" s="147"/>
      <c r="HW18" s="41"/>
      <c r="HX18" s="41"/>
      <c r="HY18" s="41"/>
      <c r="HZ18" s="41"/>
      <c r="IA18" s="41"/>
      <c r="IB18" s="41"/>
    </row>
    <row r="19" spans="1:236" s="40" customFormat="1" ht="21.95" customHeight="1" x14ac:dyDescent="0.2">
      <c r="A19" s="48">
        <v>5</v>
      </c>
      <c r="B19" s="55">
        <v>45904</v>
      </c>
      <c r="C19" s="56">
        <v>8651</v>
      </c>
      <c r="D19" s="144" t="s">
        <v>38</v>
      </c>
      <c r="E19" s="144"/>
      <c r="F19" s="144"/>
      <c r="G19" s="57" t="s">
        <v>35</v>
      </c>
      <c r="H19" s="145" t="s">
        <v>36</v>
      </c>
      <c r="I19" s="145"/>
      <c r="J19" s="146">
        <v>2984.98</v>
      </c>
      <c r="K19" s="147"/>
      <c r="HW19" s="41"/>
      <c r="HX19" s="41"/>
      <c r="HY19" s="41"/>
      <c r="HZ19" s="41"/>
      <c r="IA19" s="41"/>
      <c r="IB19" s="41"/>
    </row>
    <row r="20" spans="1:236" s="40" customFormat="1" ht="21.95" customHeight="1" x14ac:dyDescent="0.2">
      <c r="A20" s="48">
        <v>6</v>
      </c>
      <c r="B20" s="55">
        <v>45904</v>
      </c>
      <c r="C20" s="56">
        <v>8651</v>
      </c>
      <c r="D20" s="144" t="s">
        <v>39</v>
      </c>
      <c r="E20" s="144"/>
      <c r="F20" s="144"/>
      <c r="G20" s="57" t="s">
        <v>35</v>
      </c>
      <c r="H20" s="145" t="s">
        <v>36</v>
      </c>
      <c r="I20" s="145"/>
      <c r="J20" s="146">
        <v>6926.95</v>
      </c>
      <c r="K20" s="147"/>
      <c r="HW20" s="41"/>
      <c r="HX20" s="41"/>
      <c r="HY20" s="41"/>
      <c r="HZ20" s="41"/>
      <c r="IA20" s="41"/>
      <c r="IB20" s="41"/>
    </row>
    <row r="21" spans="1:236" s="40" customFormat="1" ht="21.95" customHeight="1" x14ac:dyDescent="0.2">
      <c r="A21" s="48">
        <v>7</v>
      </c>
      <c r="B21" s="55">
        <v>45904</v>
      </c>
      <c r="C21" s="56">
        <v>8651</v>
      </c>
      <c r="D21" s="144" t="s">
        <v>40</v>
      </c>
      <c r="E21" s="144"/>
      <c r="F21" s="144"/>
      <c r="G21" s="57" t="s">
        <v>35</v>
      </c>
      <c r="H21" s="145" t="s">
        <v>36</v>
      </c>
      <c r="I21" s="145"/>
      <c r="J21" s="146">
        <v>2707.63</v>
      </c>
      <c r="K21" s="147"/>
      <c r="HW21" s="41"/>
      <c r="HX21" s="41"/>
      <c r="HY21" s="41"/>
      <c r="HZ21" s="41"/>
      <c r="IA21" s="41"/>
      <c r="IB21" s="41"/>
    </row>
    <row r="22" spans="1:236" s="40" customFormat="1" ht="21.95" customHeight="1" x14ac:dyDescent="0.2">
      <c r="A22" s="48">
        <v>8</v>
      </c>
      <c r="B22" s="55">
        <v>45904</v>
      </c>
      <c r="C22" s="56">
        <v>8651</v>
      </c>
      <c r="D22" s="144" t="s">
        <v>41</v>
      </c>
      <c r="E22" s="144"/>
      <c r="F22" s="144"/>
      <c r="G22" s="57" t="s">
        <v>35</v>
      </c>
      <c r="H22" s="145" t="s">
        <v>36</v>
      </c>
      <c r="I22" s="145"/>
      <c r="J22" s="146">
        <v>1730.93</v>
      </c>
      <c r="K22" s="147"/>
      <c r="HW22" s="41"/>
      <c r="HX22" s="41"/>
      <c r="HY22" s="41"/>
      <c r="HZ22" s="41"/>
      <c r="IA22" s="41"/>
      <c r="IB22" s="41"/>
    </row>
    <row r="23" spans="1:236" s="40" customFormat="1" ht="21.95" customHeight="1" x14ac:dyDescent="0.2">
      <c r="A23" s="48">
        <v>9</v>
      </c>
      <c r="B23" s="55">
        <v>45904</v>
      </c>
      <c r="C23" s="56">
        <v>8651</v>
      </c>
      <c r="D23" s="144" t="s">
        <v>42</v>
      </c>
      <c r="E23" s="144"/>
      <c r="F23" s="144"/>
      <c r="G23" s="57" t="s">
        <v>35</v>
      </c>
      <c r="H23" s="145" t="s">
        <v>36</v>
      </c>
      <c r="I23" s="145"/>
      <c r="J23" s="146">
        <v>5761.76</v>
      </c>
      <c r="K23" s="147"/>
      <c r="HW23" s="41"/>
      <c r="HX23" s="41"/>
      <c r="HY23" s="41"/>
      <c r="HZ23" s="41"/>
      <c r="IA23" s="41"/>
      <c r="IB23" s="41"/>
    </row>
    <row r="24" spans="1:236" s="40" customFormat="1" ht="21.95" customHeight="1" x14ac:dyDescent="0.2">
      <c r="A24" s="48">
        <v>10</v>
      </c>
      <c r="B24" s="55">
        <v>45904</v>
      </c>
      <c r="C24" s="56">
        <v>8651</v>
      </c>
      <c r="D24" s="144" t="s">
        <v>43</v>
      </c>
      <c r="E24" s="144"/>
      <c r="F24" s="144"/>
      <c r="G24" s="57" t="s">
        <v>35</v>
      </c>
      <c r="H24" s="145" t="s">
        <v>36</v>
      </c>
      <c r="I24" s="145"/>
      <c r="J24" s="146">
        <v>2801.88</v>
      </c>
      <c r="K24" s="147"/>
      <c r="HW24" s="41"/>
      <c r="HX24" s="41"/>
      <c r="HY24" s="41"/>
      <c r="HZ24" s="41"/>
      <c r="IA24" s="41"/>
      <c r="IB24" s="41"/>
    </row>
    <row r="25" spans="1:236" s="40" customFormat="1" ht="21.95" customHeight="1" x14ac:dyDescent="0.2">
      <c r="A25" s="48">
        <v>11</v>
      </c>
      <c r="B25" s="55">
        <v>45904</v>
      </c>
      <c r="C25" s="56">
        <v>8651</v>
      </c>
      <c r="D25" s="144" t="s">
        <v>44</v>
      </c>
      <c r="E25" s="144"/>
      <c r="F25" s="144"/>
      <c r="G25" s="57" t="s">
        <v>35</v>
      </c>
      <c r="H25" s="145" t="s">
        <v>36</v>
      </c>
      <c r="I25" s="145"/>
      <c r="J25" s="146">
        <v>3203.89</v>
      </c>
      <c r="K25" s="147"/>
      <c r="HW25" s="41"/>
      <c r="HX25" s="41"/>
      <c r="HY25" s="41"/>
      <c r="HZ25" s="41"/>
      <c r="IA25" s="41"/>
      <c r="IB25" s="41"/>
    </row>
    <row r="26" spans="1:236" s="40" customFormat="1" ht="21.95" customHeight="1" x14ac:dyDescent="0.2">
      <c r="A26" s="48">
        <v>12</v>
      </c>
      <c r="B26" s="55">
        <v>45904</v>
      </c>
      <c r="C26" s="56">
        <v>8651</v>
      </c>
      <c r="D26" s="144" t="s">
        <v>45</v>
      </c>
      <c r="E26" s="144"/>
      <c r="F26" s="144"/>
      <c r="G26" s="57" t="s">
        <v>35</v>
      </c>
      <c r="H26" s="145" t="s">
        <v>36</v>
      </c>
      <c r="I26" s="145"/>
      <c r="J26" s="146">
        <v>3180.91</v>
      </c>
      <c r="K26" s="147"/>
      <c r="HW26" s="41"/>
      <c r="HX26" s="41"/>
      <c r="HY26" s="41"/>
      <c r="HZ26" s="41"/>
      <c r="IA26" s="41"/>
      <c r="IB26" s="41"/>
    </row>
    <row r="27" spans="1:236" s="40" customFormat="1" ht="21.95" customHeight="1" x14ac:dyDescent="0.2">
      <c r="A27" s="48">
        <v>13</v>
      </c>
      <c r="B27" s="55">
        <v>45904</v>
      </c>
      <c r="C27" s="56">
        <v>8651</v>
      </c>
      <c r="D27" s="144" t="s">
        <v>46</v>
      </c>
      <c r="E27" s="144"/>
      <c r="F27" s="144"/>
      <c r="G27" s="57" t="s">
        <v>35</v>
      </c>
      <c r="H27" s="145" t="s">
        <v>36</v>
      </c>
      <c r="I27" s="145"/>
      <c r="J27" s="146">
        <v>3157.31</v>
      </c>
      <c r="K27" s="147"/>
      <c r="HW27" s="41"/>
      <c r="HX27" s="41"/>
      <c r="HY27" s="41"/>
      <c r="HZ27" s="41"/>
      <c r="IA27" s="41"/>
      <c r="IB27" s="41"/>
    </row>
    <row r="28" spans="1:236" s="40" customFormat="1" ht="21.95" customHeight="1" thickBot="1" x14ac:dyDescent="0.25">
      <c r="A28" s="48">
        <v>14</v>
      </c>
      <c r="B28" s="55">
        <v>45904</v>
      </c>
      <c r="C28" s="56">
        <v>8651</v>
      </c>
      <c r="D28" s="144" t="s">
        <v>47</v>
      </c>
      <c r="E28" s="144"/>
      <c r="F28" s="144"/>
      <c r="G28" s="57" t="s">
        <v>35</v>
      </c>
      <c r="H28" s="145" t="s">
        <v>36</v>
      </c>
      <c r="I28" s="145"/>
      <c r="J28" s="146">
        <v>2490.6799999999998</v>
      </c>
      <c r="K28" s="147"/>
      <c r="HW28" s="41"/>
      <c r="HX28" s="41"/>
      <c r="HY28" s="41"/>
      <c r="HZ28" s="41"/>
      <c r="IA28" s="41"/>
      <c r="IB28" s="41"/>
    </row>
    <row r="29" spans="1:236" s="40" customFormat="1" ht="21.95" customHeight="1" thickBot="1" x14ac:dyDescent="0.3">
      <c r="A29" s="48">
        <v>15</v>
      </c>
      <c r="B29" s="58">
        <v>45904</v>
      </c>
      <c r="C29" s="59">
        <v>8651</v>
      </c>
      <c r="D29" s="154" t="s">
        <v>48</v>
      </c>
      <c r="E29" s="154"/>
      <c r="F29" s="154"/>
      <c r="G29" s="60" t="s">
        <v>35</v>
      </c>
      <c r="H29" s="155" t="s">
        <v>36</v>
      </c>
      <c r="I29" s="155"/>
      <c r="J29" s="156">
        <v>2947.83</v>
      </c>
      <c r="K29" s="157"/>
      <c r="L29" s="61">
        <f>SUM(J17:K29)</f>
        <v>42392.69</v>
      </c>
      <c r="M29" s="62"/>
      <c r="HW29" s="41"/>
      <c r="HX29" s="41"/>
      <c r="HY29" s="41"/>
      <c r="HZ29" s="41"/>
      <c r="IA29" s="41"/>
      <c r="IB29" s="41"/>
    </row>
    <row r="30" spans="1:236" s="40" customFormat="1" ht="21.95" customHeight="1" x14ac:dyDescent="0.25">
      <c r="A30" s="48">
        <v>16</v>
      </c>
      <c r="B30" s="63">
        <v>45904</v>
      </c>
      <c r="C30" s="64">
        <v>90401</v>
      </c>
      <c r="D30" s="158" t="s">
        <v>49</v>
      </c>
      <c r="E30" s="159"/>
      <c r="F30" s="159"/>
      <c r="G30" s="65">
        <v>45900</v>
      </c>
      <c r="H30" s="160" t="s">
        <v>50</v>
      </c>
      <c r="I30" s="160"/>
      <c r="J30" s="161">
        <v>905.52</v>
      </c>
      <c r="K30" s="162"/>
      <c r="L30" s="66"/>
      <c r="M30" s="62"/>
      <c r="HW30" s="41"/>
      <c r="HX30" s="41"/>
      <c r="HY30" s="41"/>
      <c r="HZ30" s="41"/>
      <c r="IA30" s="41"/>
      <c r="IB30" s="41"/>
    </row>
    <row r="31" spans="1:236" s="40" customFormat="1" ht="21.95" customHeight="1" x14ac:dyDescent="0.25">
      <c r="A31" s="48">
        <v>17</v>
      </c>
      <c r="B31" s="67">
        <v>45904</v>
      </c>
      <c r="C31" s="68">
        <v>90402</v>
      </c>
      <c r="D31" s="166" t="s">
        <v>51</v>
      </c>
      <c r="E31" s="166"/>
      <c r="F31" s="166"/>
      <c r="G31" s="69" t="s">
        <v>35</v>
      </c>
      <c r="H31" s="167" t="s">
        <v>36</v>
      </c>
      <c r="I31" s="168"/>
      <c r="J31" s="164">
        <v>2000.73</v>
      </c>
      <c r="K31" s="165"/>
      <c r="L31" s="66"/>
      <c r="M31" s="62"/>
      <c r="HW31" s="41"/>
      <c r="HX31" s="41"/>
      <c r="HY31" s="41"/>
      <c r="HZ31" s="41"/>
      <c r="IA31" s="41"/>
      <c r="IB31" s="41"/>
    </row>
    <row r="32" spans="1:236" s="40" customFormat="1" ht="21.95" customHeight="1" x14ac:dyDescent="0.25">
      <c r="A32" s="48">
        <v>18</v>
      </c>
      <c r="B32" s="67">
        <v>45904</v>
      </c>
      <c r="C32" s="70">
        <v>90403</v>
      </c>
      <c r="D32" s="163" t="s">
        <v>52</v>
      </c>
      <c r="E32" s="163"/>
      <c r="F32" s="163"/>
      <c r="G32" s="71" t="s">
        <v>35</v>
      </c>
      <c r="H32" s="149" t="s">
        <v>36</v>
      </c>
      <c r="I32" s="149"/>
      <c r="J32" s="164">
        <v>3111.62</v>
      </c>
      <c r="K32" s="165"/>
      <c r="L32" s="66"/>
      <c r="M32" s="62"/>
      <c r="HW32" s="41"/>
      <c r="HX32" s="41"/>
      <c r="HY32" s="41"/>
      <c r="HZ32" s="41"/>
      <c r="IA32" s="41"/>
      <c r="IB32" s="41"/>
    </row>
    <row r="33" spans="1:236" s="40" customFormat="1" ht="21.95" customHeight="1" x14ac:dyDescent="0.25">
      <c r="A33" s="48">
        <v>19</v>
      </c>
      <c r="B33" s="67">
        <v>45904</v>
      </c>
      <c r="C33" s="68">
        <v>90404</v>
      </c>
      <c r="D33" s="163" t="s">
        <v>53</v>
      </c>
      <c r="E33" s="163"/>
      <c r="F33" s="163"/>
      <c r="G33" s="72" t="s">
        <v>35</v>
      </c>
      <c r="H33" s="149" t="s">
        <v>36</v>
      </c>
      <c r="I33" s="149"/>
      <c r="J33" s="164">
        <v>2626.86</v>
      </c>
      <c r="K33" s="165"/>
      <c r="L33" s="66"/>
      <c r="M33" s="62"/>
      <c r="HW33" s="41"/>
      <c r="HX33" s="41"/>
      <c r="HY33" s="41"/>
      <c r="HZ33" s="41"/>
      <c r="IA33" s="41"/>
      <c r="IB33" s="41"/>
    </row>
    <row r="34" spans="1:236" s="40" customFormat="1" ht="21.95" customHeight="1" x14ac:dyDescent="0.25">
      <c r="A34" s="48">
        <v>20</v>
      </c>
      <c r="B34" s="67">
        <v>45904</v>
      </c>
      <c r="C34" s="70">
        <v>90405</v>
      </c>
      <c r="D34" s="163" t="s">
        <v>54</v>
      </c>
      <c r="E34" s="163"/>
      <c r="F34" s="163"/>
      <c r="G34" s="72" t="s">
        <v>35</v>
      </c>
      <c r="H34" s="149" t="s">
        <v>36</v>
      </c>
      <c r="I34" s="149"/>
      <c r="J34" s="164">
        <v>3034.69</v>
      </c>
      <c r="K34" s="165"/>
      <c r="L34" s="66"/>
      <c r="M34" s="62"/>
      <c r="HW34" s="41"/>
      <c r="HX34" s="41"/>
      <c r="HY34" s="41"/>
      <c r="HZ34" s="41"/>
      <c r="IA34" s="41"/>
      <c r="IB34" s="41"/>
    </row>
    <row r="35" spans="1:236" s="40" customFormat="1" ht="21.95" customHeight="1" x14ac:dyDescent="0.25">
      <c r="A35" s="48">
        <v>21</v>
      </c>
      <c r="B35" s="67">
        <v>45904</v>
      </c>
      <c r="C35" s="68">
        <v>90406</v>
      </c>
      <c r="D35" s="163" t="s">
        <v>55</v>
      </c>
      <c r="E35" s="163"/>
      <c r="F35" s="163"/>
      <c r="G35" s="72" t="s">
        <v>35</v>
      </c>
      <c r="H35" s="149" t="s">
        <v>36</v>
      </c>
      <c r="I35" s="149"/>
      <c r="J35" s="164">
        <v>1851.51</v>
      </c>
      <c r="K35" s="165"/>
      <c r="L35" s="66"/>
      <c r="M35" s="62"/>
      <c r="HW35" s="41"/>
      <c r="HX35" s="41"/>
      <c r="HY35" s="41"/>
      <c r="HZ35" s="41"/>
      <c r="IA35" s="41"/>
      <c r="IB35" s="41"/>
    </row>
    <row r="36" spans="1:236" s="40" customFormat="1" ht="21.95" customHeight="1" x14ac:dyDescent="0.25">
      <c r="A36" s="48">
        <v>22</v>
      </c>
      <c r="B36" s="67">
        <v>45904</v>
      </c>
      <c r="C36" s="70">
        <v>90407</v>
      </c>
      <c r="D36" s="163" t="s">
        <v>56</v>
      </c>
      <c r="E36" s="163"/>
      <c r="F36" s="163"/>
      <c r="G36" s="72" t="s">
        <v>35</v>
      </c>
      <c r="H36" s="149" t="s">
        <v>57</v>
      </c>
      <c r="I36" s="149"/>
      <c r="J36" s="164">
        <v>1730.93</v>
      </c>
      <c r="K36" s="165"/>
      <c r="L36" s="66"/>
      <c r="M36" s="62"/>
      <c r="HW36" s="41"/>
      <c r="HX36" s="41"/>
      <c r="HY36" s="41"/>
      <c r="HZ36" s="41"/>
      <c r="IA36" s="41"/>
      <c r="IB36" s="41"/>
    </row>
    <row r="37" spans="1:236" s="40" customFormat="1" ht="21.95" customHeight="1" x14ac:dyDescent="0.25">
      <c r="A37" s="48">
        <v>23</v>
      </c>
      <c r="B37" s="67">
        <v>45904</v>
      </c>
      <c r="C37" s="68">
        <v>90408</v>
      </c>
      <c r="D37" s="163" t="s">
        <v>58</v>
      </c>
      <c r="E37" s="163"/>
      <c r="F37" s="163"/>
      <c r="G37" s="72" t="s">
        <v>35</v>
      </c>
      <c r="H37" s="149" t="s">
        <v>36</v>
      </c>
      <c r="I37" s="149"/>
      <c r="J37" s="169">
        <v>875.38</v>
      </c>
      <c r="K37" s="170"/>
      <c r="L37" s="66"/>
      <c r="M37" s="62"/>
      <c r="HW37" s="41"/>
      <c r="HX37" s="41"/>
      <c r="HY37" s="41"/>
      <c r="HZ37" s="41"/>
      <c r="IA37" s="41"/>
      <c r="IB37" s="41"/>
    </row>
    <row r="38" spans="1:236" s="40" customFormat="1" ht="21.95" customHeight="1" x14ac:dyDescent="0.25">
      <c r="A38" s="48">
        <v>24</v>
      </c>
      <c r="B38" s="67">
        <v>45910</v>
      </c>
      <c r="C38" s="70">
        <v>91001</v>
      </c>
      <c r="D38" s="163" t="s">
        <v>59</v>
      </c>
      <c r="E38" s="163"/>
      <c r="F38" s="163"/>
      <c r="G38" s="73">
        <v>45898</v>
      </c>
      <c r="H38" s="149" t="s">
        <v>33</v>
      </c>
      <c r="I38" s="149"/>
      <c r="J38" s="150">
        <v>461.76</v>
      </c>
      <c r="K38" s="171"/>
      <c r="L38" s="66"/>
      <c r="M38" s="62"/>
      <c r="HW38" s="41"/>
      <c r="HX38" s="41"/>
      <c r="HY38" s="41"/>
      <c r="HZ38" s="41"/>
      <c r="IA38" s="41"/>
      <c r="IB38" s="41"/>
    </row>
    <row r="39" spans="1:236" s="40" customFormat="1" ht="21.95" customHeight="1" x14ac:dyDescent="0.25">
      <c r="A39" s="48">
        <v>25</v>
      </c>
      <c r="B39" s="67">
        <v>45910</v>
      </c>
      <c r="C39" s="70">
        <v>91002</v>
      </c>
      <c r="D39" s="163" t="s">
        <v>60</v>
      </c>
      <c r="E39" s="163"/>
      <c r="F39" s="163"/>
      <c r="G39" s="51">
        <v>45909</v>
      </c>
      <c r="H39" s="149" t="s">
        <v>61</v>
      </c>
      <c r="I39" s="149"/>
      <c r="J39" s="150">
        <v>6819.61</v>
      </c>
      <c r="K39" s="171"/>
      <c r="L39" s="66"/>
      <c r="M39" s="62"/>
      <c r="HW39" s="41"/>
      <c r="HX39" s="41"/>
      <c r="HY39" s="41"/>
      <c r="HZ39" s="41"/>
      <c r="IA39" s="41"/>
      <c r="IB39" s="41"/>
    </row>
    <row r="40" spans="1:236" s="40" customFormat="1" ht="21.95" customHeight="1" x14ac:dyDescent="0.25">
      <c r="A40" s="48">
        <v>26</v>
      </c>
      <c r="B40" s="67">
        <v>45910</v>
      </c>
      <c r="C40" s="70">
        <v>91003</v>
      </c>
      <c r="D40" s="163" t="s">
        <v>62</v>
      </c>
      <c r="E40" s="163"/>
      <c r="F40" s="163"/>
      <c r="G40" s="51">
        <v>45904</v>
      </c>
      <c r="H40" s="149" t="s">
        <v>50</v>
      </c>
      <c r="I40" s="149"/>
      <c r="J40" s="150">
        <v>35.28</v>
      </c>
      <c r="K40" s="171"/>
      <c r="L40" s="66"/>
      <c r="M40" s="62"/>
      <c r="HW40" s="41"/>
      <c r="HX40" s="41"/>
      <c r="HY40" s="41"/>
      <c r="HZ40" s="41"/>
      <c r="IA40" s="41"/>
      <c r="IB40" s="41"/>
    </row>
    <row r="41" spans="1:236" s="40" customFormat="1" ht="21.95" customHeight="1" x14ac:dyDescent="0.25">
      <c r="A41" s="48">
        <v>27</v>
      </c>
      <c r="B41" s="67">
        <v>45912</v>
      </c>
      <c r="C41" s="70">
        <v>91201</v>
      </c>
      <c r="D41" s="163" t="s">
        <v>63</v>
      </c>
      <c r="E41" s="163"/>
      <c r="F41" s="163"/>
      <c r="G41" s="51">
        <v>45892</v>
      </c>
      <c r="H41" s="149" t="s">
        <v>31</v>
      </c>
      <c r="I41" s="149"/>
      <c r="J41" s="150">
        <v>614.37</v>
      </c>
      <c r="K41" s="171"/>
      <c r="L41" s="66"/>
      <c r="M41" s="62"/>
      <c r="HW41" s="41"/>
      <c r="HX41" s="41"/>
      <c r="HY41" s="41"/>
      <c r="HZ41" s="41"/>
      <c r="IA41" s="41"/>
      <c r="IB41" s="41"/>
    </row>
    <row r="42" spans="1:236" s="40" customFormat="1" ht="21.95" customHeight="1" x14ac:dyDescent="0.25">
      <c r="A42" s="48">
        <v>28</v>
      </c>
      <c r="B42" s="67">
        <v>45915</v>
      </c>
      <c r="C42" s="70">
        <v>91501</v>
      </c>
      <c r="D42" s="163" t="s">
        <v>64</v>
      </c>
      <c r="E42" s="163"/>
      <c r="F42" s="163"/>
      <c r="G42" s="51">
        <v>45888</v>
      </c>
      <c r="H42" s="149" t="s">
        <v>61</v>
      </c>
      <c r="I42" s="149"/>
      <c r="J42" s="150">
        <v>32.380000000000003</v>
      </c>
      <c r="K42" s="171"/>
      <c r="L42" s="66"/>
      <c r="M42" s="62"/>
      <c r="HW42" s="41"/>
      <c r="HX42" s="41"/>
      <c r="HY42" s="41"/>
      <c r="HZ42" s="41"/>
      <c r="IA42" s="41"/>
      <c r="IB42" s="41"/>
    </row>
    <row r="43" spans="1:236" s="40" customFormat="1" ht="21.95" customHeight="1" x14ac:dyDescent="0.25">
      <c r="A43" s="48">
        <v>29</v>
      </c>
      <c r="B43" s="67">
        <v>45917</v>
      </c>
      <c r="C43" s="70">
        <v>91701</v>
      </c>
      <c r="D43" s="163" t="s">
        <v>65</v>
      </c>
      <c r="E43" s="163"/>
      <c r="F43" s="163"/>
      <c r="G43" s="51">
        <v>45899</v>
      </c>
      <c r="H43" s="149" t="s">
        <v>33</v>
      </c>
      <c r="I43" s="149"/>
      <c r="J43" s="150">
        <v>246.27</v>
      </c>
      <c r="K43" s="171"/>
      <c r="L43" s="66"/>
      <c r="M43" s="62"/>
      <c r="HW43" s="41"/>
      <c r="HX43" s="41"/>
      <c r="HY43" s="41"/>
      <c r="HZ43" s="41"/>
      <c r="IA43" s="41"/>
      <c r="IB43" s="41"/>
    </row>
    <row r="44" spans="1:236" s="40" customFormat="1" ht="21.95" customHeight="1" x14ac:dyDescent="0.25">
      <c r="A44" s="48">
        <v>30</v>
      </c>
      <c r="B44" s="45">
        <v>45919</v>
      </c>
      <c r="C44" s="68">
        <v>9564</v>
      </c>
      <c r="D44" s="176" t="s">
        <v>66</v>
      </c>
      <c r="E44" s="176"/>
      <c r="F44" s="176"/>
      <c r="G44" s="51" t="s">
        <v>35</v>
      </c>
      <c r="H44" s="175" t="s">
        <v>57</v>
      </c>
      <c r="I44" s="175"/>
      <c r="J44" s="169">
        <v>12366.58</v>
      </c>
      <c r="K44" s="170"/>
      <c r="L44" s="66"/>
      <c r="M44" s="62"/>
      <c r="HW44" s="41"/>
      <c r="HX44" s="41"/>
      <c r="HY44" s="41"/>
      <c r="HZ44" s="41"/>
      <c r="IA44" s="41"/>
      <c r="IB44" s="41"/>
    </row>
    <row r="45" spans="1:236" s="40" customFormat="1" ht="21.95" customHeight="1" x14ac:dyDescent="0.25">
      <c r="A45" s="48">
        <v>31</v>
      </c>
      <c r="B45" s="45">
        <v>45919</v>
      </c>
      <c r="C45" s="46">
        <v>91901</v>
      </c>
      <c r="D45" s="172" t="s">
        <v>67</v>
      </c>
      <c r="E45" s="173"/>
      <c r="F45" s="174"/>
      <c r="G45" s="69">
        <v>45908</v>
      </c>
      <c r="H45" s="175" t="s">
        <v>61</v>
      </c>
      <c r="I45" s="175"/>
      <c r="J45" s="169">
        <v>9350.33</v>
      </c>
      <c r="K45" s="170"/>
      <c r="L45" s="66"/>
      <c r="M45" s="62"/>
      <c r="HW45" s="41"/>
      <c r="HX45" s="41"/>
      <c r="HY45" s="41"/>
      <c r="HZ45" s="41"/>
      <c r="IA45" s="41"/>
      <c r="IB45" s="41"/>
    </row>
    <row r="46" spans="1:236" s="40" customFormat="1" ht="21.95" customHeight="1" x14ac:dyDescent="0.25">
      <c r="A46" s="48">
        <v>32</v>
      </c>
      <c r="B46" s="45">
        <v>45919</v>
      </c>
      <c r="C46" s="46">
        <v>91902</v>
      </c>
      <c r="D46" s="172" t="s">
        <v>68</v>
      </c>
      <c r="E46" s="173"/>
      <c r="F46" s="174"/>
      <c r="G46" s="69">
        <v>45917</v>
      </c>
      <c r="H46" s="175" t="s">
        <v>61</v>
      </c>
      <c r="I46" s="175"/>
      <c r="J46" s="169">
        <v>7188.96</v>
      </c>
      <c r="K46" s="170"/>
      <c r="L46" s="66"/>
      <c r="M46" s="62"/>
      <c r="HW46" s="41"/>
      <c r="HX46" s="41"/>
      <c r="HY46" s="41"/>
      <c r="HZ46" s="41"/>
      <c r="IA46" s="41"/>
      <c r="IB46" s="41"/>
    </row>
    <row r="47" spans="1:236" s="40" customFormat="1" ht="21.95" customHeight="1" x14ac:dyDescent="0.25">
      <c r="A47" s="48">
        <v>33</v>
      </c>
      <c r="B47" s="45">
        <v>45923</v>
      </c>
      <c r="C47" s="46">
        <v>92301</v>
      </c>
      <c r="D47" s="172" t="s">
        <v>69</v>
      </c>
      <c r="E47" s="173"/>
      <c r="F47" s="174"/>
      <c r="G47" s="69">
        <v>45904</v>
      </c>
      <c r="H47" s="175" t="s">
        <v>33</v>
      </c>
      <c r="I47" s="175"/>
      <c r="J47" s="169">
        <v>196.18</v>
      </c>
      <c r="K47" s="170"/>
      <c r="L47" s="66"/>
      <c r="M47" s="62"/>
      <c r="HW47" s="41"/>
      <c r="HX47" s="41"/>
      <c r="HY47" s="41"/>
      <c r="HZ47" s="41"/>
      <c r="IA47" s="41"/>
      <c r="IB47" s="41"/>
    </row>
    <row r="48" spans="1:236" s="40" customFormat="1" ht="21.95" customHeight="1" x14ac:dyDescent="0.25">
      <c r="A48" s="48">
        <v>34</v>
      </c>
      <c r="B48" s="45">
        <v>45924</v>
      </c>
      <c r="C48" s="46">
        <v>92401</v>
      </c>
      <c r="D48" s="172" t="s">
        <v>70</v>
      </c>
      <c r="E48" s="173"/>
      <c r="F48" s="174"/>
      <c r="G48" s="69">
        <v>45925</v>
      </c>
      <c r="H48" s="175" t="s">
        <v>33</v>
      </c>
      <c r="I48" s="175"/>
      <c r="J48" s="169">
        <v>8349</v>
      </c>
      <c r="K48" s="170"/>
      <c r="L48" s="66"/>
      <c r="M48" s="62"/>
      <c r="HW48" s="41"/>
      <c r="HX48" s="41"/>
      <c r="HY48" s="41"/>
      <c r="HZ48" s="41"/>
      <c r="IA48" s="41"/>
      <c r="IB48" s="41"/>
    </row>
    <row r="49" spans="1:236" s="40" customFormat="1" ht="21.95" customHeight="1" x14ac:dyDescent="0.25">
      <c r="A49" s="48">
        <v>35</v>
      </c>
      <c r="B49" s="45">
        <v>45924</v>
      </c>
      <c r="C49" s="46">
        <v>92402</v>
      </c>
      <c r="D49" s="172" t="s">
        <v>71</v>
      </c>
      <c r="E49" s="173"/>
      <c r="F49" s="174"/>
      <c r="G49" s="69">
        <v>45925</v>
      </c>
      <c r="H49" s="175" t="s">
        <v>33</v>
      </c>
      <c r="I49" s="175"/>
      <c r="J49" s="169">
        <v>1449.2</v>
      </c>
      <c r="K49" s="170"/>
      <c r="L49" s="66"/>
      <c r="M49" s="62"/>
      <c r="HW49" s="41"/>
      <c r="HX49" s="41"/>
      <c r="HY49" s="41"/>
      <c r="HZ49" s="41"/>
      <c r="IA49" s="41"/>
      <c r="IB49" s="41"/>
    </row>
    <row r="50" spans="1:236" s="40" customFormat="1" ht="21.95" customHeight="1" x14ac:dyDescent="0.25">
      <c r="A50" s="48">
        <v>36</v>
      </c>
      <c r="B50" s="45">
        <v>45924</v>
      </c>
      <c r="C50" s="46">
        <v>92403</v>
      </c>
      <c r="D50" s="172" t="s">
        <v>72</v>
      </c>
      <c r="E50" s="173"/>
      <c r="F50" s="174"/>
      <c r="G50" s="69">
        <v>45922</v>
      </c>
      <c r="H50" s="175" t="s">
        <v>33</v>
      </c>
      <c r="I50" s="175"/>
      <c r="J50" s="169">
        <v>1656</v>
      </c>
      <c r="K50" s="170"/>
      <c r="L50" s="66"/>
      <c r="M50" s="62"/>
      <c r="HW50" s="41"/>
      <c r="HX50" s="41"/>
      <c r="HY50" s="41"/>
      <c r="HZ50" s="41"/>
      <c r="IA50" s="41"/>
      <c r="IB50" s="41"/>
    </row>
    <row r="51" spans="1:236" s="40" customFormat="1" ht="21.95" customHeight="1" x14ac:dyDescent="0.25">
      <c r="A51" s="48">
        <v>37</v>
      </c>
      <c r="B51" s="45">
        <v>45930</v>
      </c>
      <c r="C51" s="46">
        <v>93001</v>
      </c>
      <c r="D51" s="172" t="s">
        <v>73</v>
      </c>
      <c r="E51" s="173"/>
      <c r="F51" s="174"/>
      <c r="G51" s="69">
        <v>45903</v>
      </c>
      <c r="H51" s="175" t="s">
        <v>33</v>
      </c>
      <c r="I51" s="175"/>
      <c r="J51" s="169">
        <v>728</v>
      </c>
      <c r="K51" s="170"/>
      <c r="L51" s="66"/>
      <c r="M51" s="62"/>
      <c r="HW51" s="41"/>
      <c r="HX51" s="41"/>
      <c r="HY51" s="41"/>
      <c r="HZ51" s="41"/>
      <c r="IA51" s="41"/>
      <c r="IB51" s="41"/>
    </row>
    <row r="52" spans="1:236" s="40" customFormat="1" ht="21.95" customHeight="1" x14ac:dyDescent="0.25">
      <c r="A52" s="48">
        <v>38</v>
      </c>
      <c r="B52" s="45">
        <v>45930</v>
      </c>
      <c r="C52" s="46">
        <v>93002</v>
      </c>
      <c r="D52" s="188" t="s">
        <v>74</v>
      </c>
      <c r="E52" s="189"/>
      <c r="F52" s="190"/>
      <c r="G52" s="69">
        <v>45910</v>
      </c>
      <c r="H52" s="175" t="s">
        <v>57</v>
      </c>
      <c r="I52" s="175"/>
      <c r="J52" s="169">
        <v>258.39</v>
      </c>
      <c r="K52" s="170"/>
      <c r="L52" s="66"/>
      <c r="M52" s="62"/>
      <c r="HW52" s="41"/>
      <c r="HX52" s="41"/>
      <c r="HY52" s="41"/>
      <c r="HZ52" s="41"/>
      <c r="IA52" s="41"/>
      <c r="IB52" s="41"/>
    </row>
    <row r="53" spans="1:236" s="40" customFormat="1" ht="26.1" customHeight="1" thickBot="1" x14ac:dyDescent="0.3">
      <c r="A53" s="74">
        <v>39</v>
      </c>
      <c r="B53" s="45">
        <v>45930</v>
      </c>
      <c r="C53" s="68">
        <v>93003</v>
      </c>
      <c r="D53" s="177" t="s">
        <v>75</v>
      </c>
      <c r="E53" s="178"/>
      <c r="F53" s="179"/>
      <c r="G53" s="69">
        <v>45891</v>
      </c>
      <c r="H53" s="175" t="s">
        <v>31</v>
      </c>
      <c r="I53" s="175"/>
      <c r="J53" s="169">
        <v>954</v>
      </c>
      <c r="K53" s="170"/>
      <c r="L53" s="66"/>
      <c r="M53" s="62"/>
      <c r="HW53" s="41"/>
      <c r="HX53" s="41"/>
      <c r="HY53" s="41"/>
      <c r="HZ53" s="41"/>
      <c r="IA53" s="41"/>
      <c r="IB53" s="41"/>
    </row>
    <row r="54" spans="1:236" s="75" customFormat="1" ht="19.5" customHeight="1" thickBot="1" x14ac:dyDescent="0.4">
      <c r="A54" s="180" t="s">
        <v>76</v>
      </c>
      <c r="B54" s="181"/>
      <c r="C54" s="181"/>
      <c r="D54" s="181"/>
      <c r="E54" s="181"/>
      <c r="F54" s="181"/>
      <c r="G54" s="181"/>
      <c r="H54" s="181"/>
      <c r="I54" s="182"/>
      <c r="J54" s="183">
        <f>SUM(J15:K53)</f>
        <v>110025.34000000001</v>
      </c>
      <c r="K54" s="184"/>
    </row>
    <row r="55" spans="1:236" s="80" customFormat="1" ht="19.5" customHeight="1" thickBot="1" x14ac:dyDescent="0.25">
      <c r="A55" s="76"/>
      <c r="B55" s="77"/>
      <c r="C55" s="78"/>
      <c r="D55" s="79"/>
      <c r="E55" s="79"/>
      <c r="F55" s="79"/>
      <c r="G55" s="77"/>
      <c r="H55" s="77"/>
      <c r="I55" s="77"/>
      <c r="J55" s="79"/>
      <c r="K55" s="4"/>
    </row>
    <row r="56" spans="1:236" s="80" customFormat="1" ht="19.5" customHeight="1" thickBot="1" x14ac:dyDescent="0.25">
      <c r="A56" s="185" t="s">
        <v>77</v>
      </c>
      <c r="B56" s="186"/>
      <c r="C56" s="186"/>
      <c r="D56" s="186"/>
      <c r="E56" s="186"/>
      <c r="F56" s="186"/>
      <c r="G56" s="186"/>
      <c r="H56" s="186"/>
      <c r="I56" s="186"/>
      <c r="J56" s="186"/>
      <c r="K56" s="187"/>
    </row>
    <row r="57" spans="1:236" s="5" customFormat="1" ht="19.5" customHeight="1" x14ac:dyDescent="0.2">
      <c r="A57" s="192" t="s">
        <v>78</v>
      </c>
      <c r="B57" s="192"/>
      <c r="C57" s="192"/>
      <c r="D57" s="192"/>
      <c r="E57" s="192"/>
      <c r="F57" s="192"/>
      <c r="G57" s="192"/>
      <c r="H57" s="192"/>
      <c r="I57" s="192"/>
      <c r="J57" s="192"/>
      <c r="K57" s="192"/>
    </row>
    <row r="58" spans="1:236" s="5" customFormat="1" ht="19.5" customHeight="1" x14ac:dyDescent="0.2">
      <c r="A58" s="193"/>
      <c r="B58" s="193"/>
      <c r="C58" s="193"/>
      <c r="D58" s="193"/>
      <c r="E58" s="193"/>
      <c r="F58" s="3"/>
      <c r="G58" s="3"/>
      <c r="H58" s="2"/>
      <c r="I58" s="2"/>
      <c r="J58" s="3"/>
      <c r="K58" s="3"/>
    </row>
    <row r="59" spans="1:236" s="5" customFormat="1" ht="19.5" customHeight="1" x14ac:dyDescent="0.2">
      <c r="A59" s="193"/>
      <c r="B59" s="193"/>
      <c r="C59" s="193"/>
      <c r="D59" s="193"/>
      <c r="E59" s="81"/>
      <c r="F59" s="81"/>
      <c r="G59" s="3"/>
      <c r="H59" s="2"/>
      <c r="I59" s="2"/>
      <c r="J59" s="81"/>
      <c r="K59" s="81"/>
      <c r="L59" s="82"/>
    </row>
    <row r="60" spans="1:236" s="5" customFormat="1" ht="19.5" customHeight="1" x14ac:dyDescent="0.2">
      <c r="A60" s="194"/>
      <c r="B60" s="194"/>
      <c r="C60" s="194"/>
      <c r="D60" s="194"/>
      <c r="E60" s="194"/>
      <c r="F60" s="194"/>
      <c r="G60" s="194"/>
      <c r="H60" s="194"/>
      <c r="I60" s="194"/>
      <c r="J60" s="194"/>
      <c r="K60" s="194"/>
    </row>
    <row r="61" spans="1:236" s="5" customFormat="1" ht="19.5" customHeight="1" x14ac:dyDescent="0.2">
      <c r="A61" s="194"/>
      <c r="B61" s="194"/>
      <c r="C61" s="194"/>
      <c r="D61" s="194"/>
      <c r="E61" s="194"/>
      <c r="F61" s="194"/>
      <c r="G61" s="194"/>
      <c r="H61" s="194"/>
      <c r="I61" s="194"/>
      <c r="J61" s="194"/>
      <c r="K61" s="194"/>
    </row>
    <row r="62" spans="1:236" s="5" customFormat="1" ht="19.5" customHeight="1" x14ac:dyDescent="0.2">
      <c r="A62" s="194"/>
      <c r="B62" s="194"/>
      <c r="C62" s="194"/>
      <c r="D62" s="194"/>
      <c r="E62" s="194"/>
      <c r="F62" s="194"/>
      <c r="G62" s="194"/>
      <c r="H62" s="194"/>
      <c r="I62" s="194"/>
      <c r="J62" s="194"/>
      <c r="K62" s="194"/>
    </row>
    <row r="63" spans="1:236" ht="19.5" customHeight="1" x14ac:dyDescent="0.25">
      <c r="A63" s="195" t="s">
        <v>79</v>
      </c>
      <c r="B63" s="195"/>
      <c r="C63" s="195"/>
      <c r="D63" s="195" t="s">
        <v>80</v>
      </c>
      <c r="E63" s="195"/>
      <c r="F63" s="196" t="s">
        <v>81</v>
      </c>
      <c r="G63" s="196"/>
      <c r="H63" s="195" t="s">
        <v>82</v>
      </c>
      <c r="I63" s="195"/>
      <c r="J63" s="195"/>
      <c r="K63" s="195"/>
      <c r="L63" s="83"/>
    </row>
    <row r="64" spans="1:236" s="5" customFormat="1" ht="19.5" customHeight="1" x14ac:dyDescent="0.2">
      <c r="A64" s="84" t="s">
        <v>83</v>
      </c>
      <c r="B64" s="85"/>
      <c r="C64" s="85"/>
      <c r="D64" s="86"/>
      <c r="E64" s="87"/>
      <c r="F64" s="88"/>
      <c r="G64" s="89"/>
      <c r="H64" s="89"/>
      <c r="I64" s="89"/>
      <c r="J64" s="88"/>
      <c r="K64" s="88"/>
      <c r="L64" s="90"/>
    </row>
    <row r="65" spans="1:12" s="5" customFormat="1" ht="19.5" customHeight="1" x14ac:dyDescent="0.2">
      <c r="A65" s="91"/>
      <c r="B65" s="85"/>
      <c r="C65" s="85"/>
      <c r="D65" s="86"/>
      <c r="E65" s="87"/>
      <c r="F65" s="88"/>
      <c r="G65" s="89"/>
      <c r="H65" s="89"/>
      <c r="I65" s="89"/>
      <c r="J65" s="88"/>
      <c r="K65" s="88"/>
      <c r="L65" s="90"/>
    </row>
    <row r="66" spans="1:12" s="92" customFormat="1" ht="19.5" customHeight="1" x14ac:dyDescent="0.25">
      <c r="A66" s="128" t="s">
        <v>84</v>
      </c>
      <c r="B66" s="128"/>
      <c r="C66" s="128"/>
      <c r="D66" s="128"/>
      <c r="E66" s="128"/>
      <c r="F66" s="128"/>
      <c r="G66" s="128"/>
      <c r="H66" s="128"/>
      <c r="I66" s="128"/>
      <c r="J66" s="128"/>
      <c r="K66" s="128"/>
    </row>
    <row r="67" spans="1:12" ht="19.5" customHeight="1" x14ac:dyDescent="0.25">
      <c r="A67" s="191" t="s">
        <v>85</v>
      </c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</row>
  </sheetData>
  <sheetProtection algorithmName="SHA-512" hashValue="cYle7WRZ9MoxzmqbZ4qotJD8vBoV7HZVm7fh7hPdMgsL2S2l8OdLOHKyV2KKZi7N50MnQR9ubHGqyHpzipWXWA==" saltValue="6htgFjWs2rCDtcwlgt4mCQ==" spinCount="100000" sheet="1" objects="1" scenarios="1" selectLockedCells="1" sort="0" autoFilter="0" selectUnlockedCells="1"/>
  <mergeCells count="149">
    <mergeCell ref="A66:K66"/>
    <mergeCell ref="A67:L67"/>
    <mergeCell ref="A57:K57"/>
    <mergeCell ref="A58:E58"/>
    <mergeCell ref="A59:D59"/>
    <mergeCell ref="A60:K62"/>
    <mergeCell ref="A63:C63"/>
    <mergeCell ref="D63:E63"/>
    <mergeCell ref="F63:G63"/>
    <mergeCell ref="H63:K63"/>
    <mergeCell ref="D53:F53"/>
    <mergeCell ref="H53:I53"/>
    <mergeCell ref="J53:K53"/>
    <mergeCell ref="A54:I54"/>
    <mergeCell ref="J54:K54"/>
    <mergeCell ref="A56:K56"/>
    <mergeCell ref="D51:F51"/>
    <mergeCell ref="H51:I51"/>
    <mergeCell ref="J51:K51"/>
    <mergeCell ref="D52:F52"/>
    <mergeCell ref="H52:I52"/>
    <mergeCell ref="J52:K52"/>
    <mergeCell ref="D49:F49"/>
    <mergeCell ref="H49:I49"/>
    <mergeCell ref="J49:K49"/>
    <mergeCell ref="D50:F50"/>
    <mergeCell ref="H50:I50"/>
    <mergeCell ref="J50:K50"/>
    <mergeCell ref="D47:F47"/>
    <mergeCell ref="H47:I47"/>
    <mergeCell ref="J47:K47"/>
    <mergeCell ref="D48:F48"/>
    <mergeCell ref="H48:I48"/>
    <mergeCell ref="J48:K48"/>
    <mergeCell ref="D45:F45"/>
    <mergeCell ref="H45:I45"/>
    <mergeCell ref="J45:K45"/>
    <mergeCell ref="D46:F46"/>
    <mergeCell ref="H46:I46"/>
    <mergeCell ref="J46:K46"/>
    <mergeCell ref="D43:F43"/>
    <mergeCell ref="H43:I43"/>
    <mergeCell ref="J43:K43"/>
    <mergeCell ref="D44:F44"/>
    <mergeCell ref="H44:I44"/>
    <mergeCell ref="J44:K44"/>
    <mergeCell ref="D41:F41"/>
    <mergeCell ref="H41:I41"/>
    <mergeCell ref="J41:K41"/>
    <mergeCell ref="D42:F42"/>
    <mergeCell ref="H42:I42"/>
    <mergeCell ref="J42:K42"/>
    <mergeCell ref="D39:F39"/>
    <mergeCell ref="H39:I39"/>
    <mergeCell ref="J39:K39"/>
    <mergeCell ref="D40:F40"/>
    <mergeCell ref="H40:I40"/>
    <mergeCell ref="J40:K40"/>
    <mergeCell ref="D37:F37"/>
    <mergeCell ref="H37:I37"/>
    <mergeCell ref="J37:K37"/>
    <mergeCell ref="D38:F38"/>
    <mergeCell ref="H38:I38"/>
    <mergeCell ref="J38:K38"/>
    <mergeCell ref="D35:F35"/>
    <mergeCell ref="H35:I35"/>
    <mergeCell ref="J35:K35"/>
    <mergeCell ref="D36:F36"/>
    <mergeCell ref="H36:I36"/>
    <mergeCell ref="J36:K36"/>
    <mergeCell ref="D33:F33"/>
    <mergeCell ref="H33:I33"/>
    <mergeCell ref="J33:K33"/>
    <mergeCell ref="D34:F34"/>
    <mergeCell ref="H34:I34"/>
    <mergeCell ref="J34:K34"/>
    <mergeCell ref="D31:F31"/>
    <mergeCell ref="H31:I31"/>
    <mergeCell ref="J31:K31"/>
    <mergeCell ref="D32:F32"/>
    <mergeCell ref="H32:I32"/>
    <mergeCell ref="J32:K32"/>
    <mergeCell ref="D29:F29"/>
    <mergeCell ref="H29:I29"/>
    <mergeCell ref="J29:K29"/>
    <mergeCell ref="D30:F30"/>
    <mergeCell ref="H30:I30"/>
    <mergeCell ref="J30:K30"/>
    <mergeCell ref="D27:F27"/>
    <mergeCell ref="H27:I27"/>
    <mergeCell ref="J27:K27"/>
    <mergeCell ref="D28:F28"/>
    <mergeCell ref="H28:I28"/>
    <mergeCell ref="J28:K28"/>
    <mergeCell ref="D25:F25"/>
    <mergeCell ref="H25:I25"/>
    <mergeCell ref="J25:K25"/>
    <mergeCell ref="D26:F26"/>
    <mergeCell ref="H26:I26"/>
    <mergeCell ref="J26:K26"/>
    <mergeCell ref="D23:F23"/>
    <mergeCell ref="H23:I23"/>
    <mergeCell ref="J23:K23"/>
    <mergeCell ref="D24:F24"/>
    <mergeCell ref="H24:I24"/>
    <mergeCell ref="J24:K24"/>
    <mergeCell ref="D21:F21"/>
    <mergeCell ref="H21:I21"/>
    <mergeCell ref="J21:K21"/>
    <mergeCell ref="D22:F22"/>
    <mergeCell ref="H22:I22"/>
    <mergeCell ref="J22:K22"/>
    <mergeCell ref="D19:F19"/>
    <mergeCell ref="H19:I19"/>
    <mergeCell ref="J19:K19"/>
    <mergeCell ref="D20:F20"/>
    <mergeCell ref="H20:I20"/>
    <mergeCell ref="J20:K20"/>
    <mergeCell ref="D17:F17"/>
    <mergeCell ref="H17:I17"/>
    <mergeCell ref="J17:K17"/>
    <mergeCell ref="D18:F18"/>
    <mergeCell ref="H18:I18"/>
    <mergeCell ref="J18:K18"/>
    <mergeCell ref="D15:F15"/>
    <mergeCell ref="H15:I15"/>
    <mergeCell ref="J15:K15"/>
    <mergeCell ref="D16:F16"/>
    <mergeCell ref="H16:I16"/>
    <mergeCell ref="J16:K16"/>
    <mergeCell ref="H2:K2"/>
    <mergeCell ref="H3:K4"/>
    <mergeCell ref="A4:C4"/>
    <mergeCell ref="A5:K5"/>
    <mergeCell ref="A6:G6"/>
    <mergeCell ref="H6:I6"/>
    <mergeCell ref="J6:K6"/>
    <mergeCell ref="A12:K12"/>
    <mergeCell ref="A13:A14"/>
    <mergeCell ref="B13:C13"/>
    <mergeCell ref="D13:F14"/>
    <mergeCell ref="H13:I14"/>
    <mergeCell ref="J13:K14"/>
    <mergeCell ref="A7:G7"/>
    <mergeCell ref="H7:I7"/>
    <mergeCell ref="J7:K7"/>
    <mergeCell ref="A9:K9"/>
    <mergeCell ref="A10:B10"/>
    <mergeCell ref="A11:B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2026-02-27T21:33:47Z</dcterms:modified>
</cp:coreProperties>
</file>