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30" windowHeight="10995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1" l="1"/>
  <c r="G11" i="1" s="1"/>
  <c r="L34" i="1"/>
  <c r="D11" i="1"/>
  <c r="I11" i="1" l="1"/>
  <c r="J11" i="1" s="1"/>
</calcChain>
</file>

<file path=xl/sharedStrings.xml><?xml version="1.0" encoding="utf-8"?>
<sst xmlns="http://schemas.openxmlformats.org/spreadsheetml/2006/main" count="137" uniqueCount="80">
  <si>
    <t>DEMONSTRATIVO DE RECEITA E DESPESA</t>
  </si>
  <si>
    <t>3º Aditamento ao Termo de Fomento Nº 213/2022 -                                                   Processo Administrativo nº 62901/8935/2025</t>
  </si>
  <si>
    <t xml:space="preserve">BLOCO 1 - IDENTIFICAÇÃO </t>
  </si>
  <si>
    <t xml:space="preserve"> NOME DA  ENTIDADE</t>
  </si>
  <si>
    <t>CNJP</t>
  </si>
  <si>
    <t>PERÍODO DE REALIZAÇÃO</t>
  </si>
  <si>
    <t>CRPI - Centro de Recuperação de Paralisia Infantil e Cerebral do Guarujá.</t>
  </si>
  <si>
    <t>48.703.342/0001-02</t>
  </si>
  <si>
    <t>01/02/2026 a 28/02/2026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</si>
  <si>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</si>
  <si>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</si>
  <si>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</si>
  <si>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</si>
  <si>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</si>
  <si>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</si>
  <si>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</si>
  <si>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</si>
  <si>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</si>
  <si>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</si>
  <si>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</si>
  <si>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 xml:space="preserve">         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</si>
  <si>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</si>
  <si>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</si>
  <si>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</si>
  <si>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</si>
  <si>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</si>
  <si>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</si>
  <si>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</si>
  <si>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</si>
  <si>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</si>
  <si>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 xml:space="preserve">CONTA TEL/INTERNET - NFCOM:4793644 - VIVO TELEFONICA BRASIL S/A - REF 01/2026 </t>
  </si>
  <si>
    <t>UTILIDADE PUBLICA</t>
  </si>
  <si>
    <t>CONTA DE LUZ - ELEKTRO REDES S/A - REF 01/2026</t>
  </si>
  <si>
    <t>FGTS S/FOLHA REF 01/2026</t>
  </si>
  <si>
    <t xml:space="preserve">RECURSOS HUMANOS </t>
  </si>
  <si>
    <t>HOLERITE REF: 01/2026 - SUELEN RAFAELA DOS PASSOS - COZINHEIRA</t>
  </si>
  <si>
    <t>*</t>
  </si>
  <si>
    <t>HOLERITE REF: 01/2026 - CLAUDIA APARECIDA BARRETO - COZINHEIRA</t>
  </si>
  <si>
    <t>HOLERITE REF: 01/2026 - AMARA MARIA HELENA DA CONCEIÇÃO - FAXINEIRO</t>
  </si>
  <si>
    <t>HOLERITE REF: 01/2026 - MAIRIA DEILA FATIMA DA SILVA - FAXINEIRA</t>
  </si>
  <si>
    <t>HOLERITE REF: 01/2026 - CARINA LIMA TAVARES- DIRETORA ESCOLAR</t>
  </si>
  <si>
    <t xml:space="preserve">HOLERITE REF: 01/2026 - ADENILZA SANTOS COSTA - MONITORA </t>
  </si>
  <si>
    <t xml:space="preserve">HOLERITE REF: 01/2026 - ADRIANA SANTOS DO NASCIMENTO - MONITORA </t>
  </si>
  <si>
    <t>HOLERITE REF: 01/2026 - ALINE NEVES DOS SANTOS RIZZI - MONITORA</t>
  </si>
  <si>
    <t>HOLERITE REF: 01/2026 - FERNANDA SANTOS MACENO - MONITORA</t>
  </si>
  <si>
    <t>HOLERITE REF: 01/2026 - VICTORIA DOS REIS RIBEIRO - MONITORA</t>
  </si>
  <si>
    <t xml:space="preserve">HOLERITE REF: 01/2026 - IVANOU RODRIGUES LOURENÇO - PROF. ED.ESPECIAL </t>
  </si>
  <si>
    <t xml:space="preserve">HOLERITE REF: 01/2026 - JOSE ADRIANO DE FARIAS - PROF. EDUCAÇÃO FISICA </t>
  </si>
  <si>
    <t xml:space="preserve">HOLERITE REF: 01/2026 - MAGDA FABIANA ASSIS PEREIRA RIBEIRO - PROF. ED.ESPECIAL </t>
  </si>
  <si>
    <t xml:space="preserve">HOLERITE REF: 01/2026 -  MELISSA RIBEIRO BORBIGNON SOUZA  - PROF. ED.ESPECIAL </t>
  </si>
  <si>
    <t xml:space="preserve">HOLERITE REF: 01/2026 - SIMONE NASCIMENTO DOS SANTOS- PROF. ED.ESPECIAL </t>
  </si>
  <si>
    <t>HOLERITE REF: 01/2026 - THALITA REGINA DA SILVA FRANÇA - SECRETARIA ESCOLAR</t>
  </si>
  <si>
    <t xml:space="preserve">HOLERITE REF: 01/2026 -  KATELYN PACHECO ARAUJO - JOVEM APRENDIZ </t>
  </si>
  <si>
    <t xml:space="preserve">HOLERITE REF: 01/2026 - BRUNA FREITAS SANTOS - PROF. ED. ESPECIAL </t>
  </si>
  <si>
    <t>HOLERITE REF: 01/2026 - CRISTIANA DOS SANTOS CONCEIÇÃO - PROF.ED.ESPECIAL</t>
  </si>
  <si>
    <t>HOLERITE REF: 01/2026  - MARCOS FERREIRA DE LIMA - MOTORISTA</t>
  </si>
  <si>
    <t>HOLERITE REF: ADIANTAMENTO DE SALARIO   - MARCOS FERREIRA DE LIMA - MOTORISTA</t>
  </si>
  <si>
    <t xml:space="preserve">UNIMED SAUDE E ODONTO S.A REF 02/2026 - PLANO ODONTOLOGICO </t>
  </si>
  <si>
    <t xml:space="preserve">CONT. ASSOCIATIVA REF 01/2026 - SINDICATO DOS PROFESSORES DE SANTOS E REGIÃO </t>
  </si>
  <si>
    <t>HOLERITE REF: ADIANT 1º PARC 13º SALARIO  - SUELEN RAFAELA DOS PASSOS - COZINHEIRA</t>
  </si>
  <si>
    <t>INSS E IR S/ FOLHA  REF 01/2026</t>
  </si>
  <si>
    <t>PORTO SEGURO CIA DE SEGUROS EM GERAL - SEGURO 8 VIDA PROF - REF 01/2026</t>
  </si>
  <si>
    <t>NOTA FISCAL Nº 07217357 - PLUXEE BENEFICIOS BRASIL S.A - V.R - REF 03/2026</t>
  </si>
  <si>
    <t>RECIBO Nº 391304 AUTOPASS S.A - EMPRESA CITY - REF V.T  03/2026,</t>
  </si>
  <si>
    <t>NOTA FISCAL Nº 07221581 - PLUXEE BENEFICIOS BRASIL S.A - V.A - REF 02/2026</t>
  </si>
  <si>
    <t>HOLERITE REF: 1º PARC 13º SALARIO  - MARCOS FERREIRA DE LIMA - MOTORISTA</t>
  </si>
  <si>
    <t>NOTA FISCAL Nº 7868 OCEAN LIMP - W FERREIRA PROD DE LIMPEZA LTDA - REF MAT LIMP</t>
  </si>
  <si>
    <t>MATERIAL USO E CONSUMO</t>
  </si>
  <si>
    <t>NSF GESTÃO EMPRESARIAL LTDA - REF 13 VIDAS SEGURO FUNC - 02/2026</t>
  </si>
  <si>
    <t xml:space="preserve">TOTAL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</si>
  <si>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</si>
  <si>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</si>
  <si>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      PRESIDENTE DA ENTIDADE</t>
  </si>
  <si>
    <t xml:space="preserve">                                     CONSELHEIRO FISCAL       </t>
  </si>
  <si>
    <t xml:space="preserve">                                 CONSELHEIRO FISCAL</t>
  </si>
  <si>
    <t xml:space="preserve">                    CONSELHEIRO FISCAL</t>
  </si>
  <si>
    <t xml:space="preserve">                    REGINALDO GONÇALVES PACHECO -                                       RODRIGO LAGE COSTA -                                                                                 CLAUDIA CASTRUCCI -                                                        SHEILA DE OLIVEIRA AGRIA - </t>
  </si>
  <si>
    <t xml:space="preserve">                            CPF: 133.714.228-01                                                                      CPF: 262.910.488-50                                                                                                CPF: 070.086.128-93                                                               CPF: 104.992.688-78 </t>
  </si>
  <si>
    <t xml:space="preserve"> </t>
  </si>
  <si>
    <t xml:space="preserve">Guarujá, 09 de março de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</si>
</sst>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000,000"/>
    <numFmt numFmtId="165" formatCode="[$R$-416]\ #,##0.00;[Red]\-[$R$-416]\ 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8"/>
      <color indexed="8"/>
      <name val="Verdana"/>
      <family val="2"/>
    </font>
    <font>
      <b/>
      <u/>
      <sz val="8"/>
      <color indexed="8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8"/>
      <name val="Arial"/>
      <family val="2"/>
    </font>
    <font>
      <sz val="10"/>
      <color indexed="8"/>
      <name val="Times New Roman"/>
      <family val="1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sz val="6"/>
      <color indexed="8"/>
      <name val="Times New Roman"/>
      <family val="1"/>
    </font>
    <font>
      <b/>
      <sz val="7"/>
      <color indexed="8"/>
      <name val="Arial"/>
      <family val="2"/>
    </font>
    <font>
      <b/>
      <sz val="7"/>
      <color indexed="8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6"/>
      <name val="Calibri"/>
      <family val="2"/>
    </font>
    <font>
      <sz val="7"/>
      <color indexed="8"/>
      <name val="Arial"/>
      <family val="2"/>
    </font>
    <font>
      <b/>
      <sz val="5"/>
      <color indexed="8"/>
      <name val="Arial"/>
      <family val="2"/>
    </font>
    <font>
      <sz val="11"/>
      <color indexed="8"/>
      <name val="Arial"/>
      <family val="2"/>
    </font>
    <font>
      <sz val="10.5"/>
      <color indexed="8"/>
      <name val="Arial"/>
      <family val="2"/>
    </font>
    <font>
      <b/>
      <sz val="11"/>
      <color theme="1"/>
      <name val="Arial"/>
      <family val="2"/>
    </font>
    <font>
      <b/>
      <sz val="16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5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0"/>
      </patternFill>
    </fill>
    <fill>
      <patternFill patternType="solid">
        <fgColor theme="0" tint="-4.9989318521683403E-2"/>
        <bgColor indexed="13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/>
    <xf numFmtId="0" fontId="5" fillId="0" borderId="0" xfId="0" applyFont="1"/>
    <xf numFmtId="0" fontId="6" fillId="0" borderId="0" xfId="0" applyFont="1" applyBorder="1" applyProtection="1"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Protection="1">
      <protection locked="0"/>
    </xf>
    <xf numFmtId="0" fontId="12" fillId="0" borderId="0" xfId="0" applyFont="1"/>
    <xf numFmtId="0" fontId="13" fillId="0" borderId="0" xfId="0" applyFont="1"/>
    <xf numFmtId="0" fontId="3" fillId="0" borderId="0" xfId="0" applyFont="1" applyAlignment="1">
      <alignment vertical="center"/>
    </xf>
    <xf numFmtId="0" fontId="15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4" fillId="0" borderId="8" xfId="0" applyFont="1" applyBorder="1"/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wrapText="1"/>
    </xf>
    <xf numFmtId="0" fontId="17" fillId="4" borderId="1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6" fillId="0" borderId="15" xfId="0" applyNumberFormat="1" applyFont="1" applyBorder="1" applyAlignment="1" applyProtection="1">
      <alignment horizontal="center" vertical="center"/>
      <protection locked="0"/>
    </xf>
    <xf numFmtId="165" fontId="6" fillId="0" borderId="16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165" fontId="6" fillId="0" borderId="14" xfId="0" applyNumberFormat="1" applyFont="1" applyBorder="1" applyAlignment="1" applyProtection="1">
      <alignment horizontal="center" vertical="center"/>
      <protection locked="0"/>
    </xf>
    <xf numFmtId="165" fontId="6" fillId="5" borderId="15" xfId="0" applyNumberFormat="1" applyFont="1" applyFill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14" fontId="4" fillId="2" borderId="30" xfId="0" applyNumberFormat="1" applyFont="1" applyFill="1" applyBorder="1" applyAlignment="1">
      <alignment horizontal="center" vertical="center" wrapText="1"/>
    </xf>
    <xf numFmtId="3" fontId="4" fillId="2" borderId="31" xfId="0" applyNumberFormat="1" applyFont="1" applyFill="1" applyBorder="1" applyAlignment="1" applyProtection="1">
      <alignment horizontal="center" vertical="center" wrapText="1"/>
      <protection locked="0"/>
    </xf>
    <xf numFmtId="14" fontId="23" fillId="7" borderId="31" xfId="0" applyNumberFormat="1" applyFont="1" applyFill="1" applyBorder="1" applyAlignment="1">
      <alignment horizontal="center"/>
    </xf>
    <xf numFmtId="44" fontId="2" fillId="2" borderId="0" xfId="1" applyFont="1" applyFill="1" applyBorder="1" applyAlignment="1"/>
    <xf numFmtId="0" fontId="6" fillId="4" borderId="33" xfId="0" applyFont="1" applyFill="1" applyBorder="1" applyAlignment="1">
      <alignment horizontal="center" vertical="center"/>
    </xf>
    <xf numFmtId="14" fontId="23" fillId="7" borderId="34" xfId="0" applyNumberFormat="1" applyFont="1" applyFill="1" applyBorder="1" applyAlignment="1">
      <alignment horizontal="center"/>
    </xf>
    <xf numFmtId="14" fontId="4" fillId="2" borderId="35" xfId="0" applyNumberFormat="1" applyFont="1" applyFill="1" applyBorder="1" applyAlignment="1">
      <alignment horizontal="center" vertical="center" wrapText="1"/>
    </xf>
    <xf numFmtId="3" fontId="4" fillId="2" borderId="34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19" xfId="0" applyNumberFormat="1" applyFont="1" applyFill="1" applyBorder="1" applyAlignment="1">
      <alignment horizontal="center" vertical="center" wrapText="1"/>
    </xf>
    <xf numFmtId="3" fontId="7" fillId="8" borderId="22" xfId="0" applyNumberFormat="1" applyFont="1" applyFill="1" applyBorder="1" applyAlignment="1" applyProtection="1">
      <alignment horizontal="center" vertical="center" wrapText="1"/>
      <protection locked="0"/>
    </xf>
    <xf numFmtId="14" fontId="24" fillId="9" borderId="22" xfId="0" applyNumberFormat="1" applyFont="1" applyFill="1" applyBorder="1" applyAlignment="1">
      <alignment horizontal="center"/>
    </xf>
    <xf numFmtId="14" fontId="7" fillId="8" borderId="30" xfId="0" applyNumberFormat="1" applyFont="1" applyFill="1" applyBorder="1" applyAlignment="1">
      <alignment horizontal="center" vertical="center" wrapText="1"/>
    </xf>
    <xf numFmtId="3" fontId="7" fillId="8" borderId="31" xfId="0" applyNumberFormat="1" applyFont="1" applyFill="1" applyBorder="1" applyAlignment="1" applyProtection="1">
      <alignment horizontal="center" vertical="center" wrapText="1"/>
      <protection locked="0"/>
    </xf>
    <xf numFmtId="14" fontId="24" fillId="9" borderId="31" xfId="0" applyNumberFormat="1" applyFont="1" applyFill="1" applyBorder="1" applyAlignment="1">
      <alignment horizontal="center"/>
    </xf>
    <xf numFmtId="14" fontId="7" fillId="8" borderId="25" xfId="0" applyNumberFormat="1" applyFont="1" applyFill="1" applyBorder="1" applyAlignment="1">
      <alignment horizontal="center" vertical="center" wrapText="1"/>
    </xf>
    <xf numFmtId="3" fontId="7" fillId="8" borderId="28" xfId="0" applyNumberFormat="1" applyFont="1" applyFill="1" applyBorder="1" applyAlignment="1" applyProtection="1">
      <alignment horizontal="center" vertical="center" wrapText="1"/>
      <protection locked="0"/>
    </xf>
    <xf numFmtId="14" fontId="24" fillId="9" borderId="28" xfId="0" applyNumberFormat="1" applyFont="1" applyFill="1" applyBorder="1" applyAlignment="1">
      <alignment horizontal="center"/>
    </xf>
    <xf numFmtId="44" fontId="2" fillId="8" borderId="13" xfId="1" applyFont="1" applyFill="1" applyBorder="1" applyAlignment="1"/>
    <xf numFmtId="14" fontId="4" fillId="2" borderId="40" xfId="0" applyNumberFormat="1" applyFont="1" applyFill="1" applyBorder="1" applyAlignment="1">
      <alignment horizontal="center" vertical="center" wrapText="1"/>
    </xf>
    <xf numFmtId="3" fontId="4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23" fillId="7" borderId="32" xfId="0" applyFont="1" applyFill="1" applyBorder="1" applyAlignment="1">
      <alignment horizontal="left"/>
    </xf>
    <xf numFmtId="14" fontId="23" fillId="7" borderId="32" xfId="0" applyNumberFormat="1" applyFont="1" applyFill="1" applyBorder="1" applyAlignment="1">
      <alignment horizontal="center"/>
    </xf>
    <xf numFmtId="0" fontId="23" fillId="7" borderId="31" xfId="0" applyFont="1" applyFill="1" applyBorder="1" applyAlignment="1">
      <alignment horizontal="left"/>
    </xf>
    <xf numFmtId="14" fontId="25" fillId="2" borderId="30" xfId="0" applyNumberFormat="1" applyFont="1" applyFill="1" applyBorder="1" applyAlignment="1">
      <alignment horizontal="center" vertical="center" wrapText="1"/>
    </xf>
    <xf numFmtId="3" fontId="25" fillId="2" borderId="31" xfId="0" applyNumberFormat="1" applyFont="1" applyFill="1" applyBorder="1" applyAlignment="1" applyProtection="1">
      <alignment horizontal="center" vertical="center" wrapText="1"/>
      <protection locked="0"/>
    </xf>
    <xf numFmtId="14" fontId="25" fillId="7" borderId="31" xfId="0" applyNumberFormat="1" applyFont="1" applyFill="1" applyBorder="1" applyAlignment="1">
      <alignment horizontal="center"/>
    </xf>
    <xf numFmtId="3" fontId="4" fillId="2" borderId="31" xfId="0" applyNumberFormat="1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14" fontId="4" fillId="2" borderId="45" xfId="0" applyNumberFormat="1" applyFont="1" applyFill="1" applyBorder="1" applyAlignment="1">
      <alignment horizontal="center" vertical="center" wrapText="1"/>
    </xf>
    <xf numFmtId="3" fontId="4" fillId="2" borderId="34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49" fontId="28" fillId="0" borderId="0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/>
    </xf>
    <xf numFmtId="0" fontId="29" fillId="0" borderId="0" xfId="0" applyFont="1"/>
    <xf numFmtId="0" fontId="4" fillId="0" borderId="0" xfId="0" applyFont="1" applyBorder="1" applyAlignment="1">
      <alignment vertical="center"/>
    </xf>
    <xf numFmtId="0" fontId="31" fillId="7" borderId="0" xfId="0" applyFont="1" applyFill="1" applyBorder="1" applyAlignment="1">
      <alignment horizontal="left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0" xfId="0" applyFont="1" applyFill="1" applyBorder="1"/>
    <xf numFmtId="0" fontId="31" fillId="0" borderId="0" xfId="0" applyFont="1" applyBorder="1"/>
    <xf numFmtId="0" fontId="31" fillId="0" borderId="0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32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26" fillId="4" borderId="6" xfId="0" applyFont="1" applyFill="1" applyBorder="1" applyAlignment="1">
      <alignment horizontal="right"/>
    </xf>
    <xf numFmtId="0" fontId="26" fillId="4" borderId="10" xfId="0" applyFont="1" applyFill="1" applyBorder="1" applyAlignment="1">
      <alignment horizontal="right"/>
    </xf>
    <xf numFmtId="0" fontId="26" fillId="4" borderId="11" xfId="0" applyFont="1" applyFill="1" applyBorder="1" applyAlignment="1">
      <alignment horizontal="right"/>
    </xf>
    <xf numFmtId="44" fontId="11" fillId="4" borderId="46" xfId="1" applyFont="1" applyFill="1" applyBorder="1" applyAlignment="1" applyProtection="1">
      <alignment horizontal="center" vertical="center" wrapText="1"/>
      <protection locked="0"/>
    </xf>
    <xf numFmtId="44" fontId="11" fillId="4" borderId="47" xfId="1" applyFont="1" applyFill="1" applyBorder="1" applyAlignment="1" applyProtection="1">
      <alignment horizontal="center" vertical="center" wrapText="1"/>
      <protection locked="0"/>
    </xf>
    <xf numFmtId="49" fontId="9" fillId="10" borderId="9" xfId="0" applyNumberFormat="1" applyFont="1" applyFill="1" applyBorder="1" applyAlignment="1">
      <alignment horizontal="left" vertical="center"/>
    </xf>
    <xf numFmtId="49" fontId="9" fillId="10" borderId="10" xfId="0" applyNumberFormat="1" applyFont="1" applyFill="1" applyBorder="1" applyAlignment="1">
      <alignment horizontal="left" vertical="center"/>
    </xf>
    <xf numFmtId="49" fontId="9" fillId="10" borderId="11" xfId="0" applyNumberFormat="1" applyFont="1" applyFill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4" fillId="2" borderId="41" xfId="0" applyFont="1" applyFill="1" applyBorder="1" applyAlignment="1">
      <alignment horizontal="left"/>
    </xf>
    <xf numFmtId="0" fontId="4" fillId="2" borderId="42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left"/>
    </xf>
    <xf numFmtId="44" fontId="4" fillId="2" borderId="41" xfId="1" applyFont="1" applyFill="1" applyBorder="1" applyAlignment="1" applyProtection="1">
      <alignment horizontal="center" wrapText="1"/>
      <protection locked="0"/>
    </xf>
    <xf numFmtId="44" fontId="4" fillId="2" borderId="30" xfId="1" applyFont="1" applyFill="1" applyBorder="1" applyAlignment="1" applyProtection="1">
      <alignment horizontal="center" wrapText="1"/>
      <protection locked="0"/>
    </xf>
    <xf numFmtId="44" fontId="23" fillId="2" borderId="41" xfId="1" applyFont="1" applyFill="1" applyBorder="1" applyAlignment="1">
      <alignment horizontal="center"/>
    </xf>
    <xf numFmtId="44" fontId="23" fillId="2" borderId="43" xfId="1" applyFont="1" applyFill="1" applyBorder="1" applyAlignment="1">
      <alignment horizontal="center"/>
    </xf>
    <xf numFmtId="0" fontId="4" fillId="2" borderId="36" xfId="0" applyFont="1" applyFill="1" applyBorder="1" applyAlignment="1">
      <alignment horizontal="left"/>
    </xf>
    <xf numFmtId="0" fontId="4" fillId="2" borderId="37" xfId="0" applyFont="1" applyFill="1" applyBorder="1" applyAlignment="1">
      <alignment horizontal="left"/>
    </xf>
    <xf numFmtId="0" fontId="4" fillId="2" borderId="35" xfId="0" applyFont="1" applyFill="1" applyBorder="1" applyAlignment="1">
      <alignment horizontal="left"/>
    </xf>
    <xf numFmtId="44" fontId="4" fillId="2" borderId="36" xfId="1" applyFont="1" applyFill="1" applyBorder="1" applyAlignment="1" applyProtection="1">
      <alignment horizontal="center" wrapText="1"/>
      <protection locked="0"/>
    </xf>
    <xf numFmtId="44" fontId="4" fillId="2" borderId="35" xfId="1" applyFont="1" applyFill="1" applyBorder="1" applyAlignment="1" applyProtection="1">
      <alignment horizontal="center" wrapText="1"/>
      <protection locked="0"/>
    </xf>
    <xf numFmtId="0" fontId="23" fillId="7" borderId="41" xfId="0" applyFont="1" applyFill="1" applyBorder="1" applyAlignment="1">
      <alignment horizontal="left"/>
    </xf>
    <xf numFmtId="0" fontId="23" fillId="7" borderId="42" xfId="0" applyFont="1" applyFill="1" applyBorder="1" applyAlignment="1">
      <alignment horizontal="left"/>
    </xf>
    <xf numFmtId="0" fontId="23" fillId="7" borderId="30" xfId="0" applyFont="1" applyFill="1" applyBorder="1" applyAlignment="1">
      <alignment horizontal="left"/>
    </xf>
    <xf numFmtId="44" fontId="4" fillId="2" borderId="32" xfId="1" applyFont="1" applyFill="1" applyBorder="1" applyAlignment="1" applyProtection="1">
      <alignment horizontal="center" wrapText="1"/>
      <protection locked="0"/>
    </xf>
    <xf numFmtId="0" fontId="23" fillId="7" borderId="31" xfId="0" applyFont="1" applyFill="1" applyBorder="1" applyAlignment="1">
      <alignment horizontal="left"/>
    </xf>
    <xf numFmtId="44" fontId="23" fillId="2" borderId="31" xfId="1" applyFont="1" applyFill="1" applyBorder="1" applyAlignment="1">
      <alignment horizontal="center"/>
    </xf>
    <xf numFmtId="0" fontId="25" fillId="7" borderId="31" xfId="0" applyFont="1" applyFill="1" applyBorder="1" applyAlignment="1">
      <alignment horizontal="left"/>
    </xf>
    <xf numFmtId="44" fontId="25" fillId="2" borderId="31" xfId="1" applyFont="1" applyFill="1" applyBorder="1" applyAlignment="1" applyProtection="1">
      <alignment horizontal="center" wrapText="1"/>
      <protection locked="0"/>
    </xf>
    <xf numFmtId="44" fontId="25" fillId="2" borderId="31" xfId="1" applyFont="1" applyFill="1" applyBorder="1" applyAlignment="1">
      <alignment horizontal="center"/>
    </xf>
    <xf numFmtId="44" fontId="4" fillId="2" borderId="31" xfId="1" applyFont="1" applyFill="1" applyBorder="1" applyAlignment="1" applyProtection="1">
      <alignment horizontal="center" wrapText="1"/>
      <protection locked="0"/>
    </xf>
    <xf numFmtId="44" fontId="23" fillId="2" borderId="32" xfId="1" applyFont="1" applyFill="1" applyBorder="1" applyAlignment="1">
      <alignment horizontal="center"/>
    </xf>
    <xf numFmtId="0" fontId="24" fillId="9" borderId="31" xfId="0" applyFont="1" applyFill="1" applyBorder="1" applyAlignment="1">
      <alignment horizontal="left"/>
    </xf>
    <xf numFmtId="44" fontId="7" fillId="8" borderId="31" xfId="1" applyFont="1" applyFill="1" applyBorder="1" applyAlignment="1" applyProtection="1">
      <alignment horizontal="center" wrapText="1"/>
      <protection locked="0"/>
    </xf>
    <xf numFmtId="44" fontId="24" fillId="8" borderId="31" xfId="1" applyFont="1" applyFill="1" applyBorder="1" applyAlignment="1">
      <alignment horizontal="center"/>
    </xf>
    <xf numFmtId="44" fontId="24" fillId="8" borderId="39" xfId="1" applyFont="1" applyFill="1" applyBorder="1" applyAlignment="1">
      <alignment horizontal="center"/>
    </xf>
    <xf numFmtId="0" fontId="24" fillId="9" borderId="28" xfId="0" applyFont="1" applyFill="1" applyBorder="1" applyAlignment="1">
      <alignment horizontal="left"/>
    </xf>
    <xf numFmtId="44" fontId="7" fillId="8" borderId="28" xfId="1" applyFont="1" applyFill="1" applyBorder="1" applyAlignment="1" applyProtection="1">
      <alignment horizontal="center" wrapText="1"/>
      <protection locked="0"/>
    </xf>
    <xf numFmtId="44" fontId="24" fillId="8" borderId="28" xfId="1" applyFont="1" applyFill="1" applyBorder="1" applyAlignment="1">
      <alignment horizontal="center"/>
    </xf>
    <xf numFmtId="44" fontId="24" fillId="8" borderId="29" xfId="1" applyFont="1" applyFill="1" applyBorder="1" applyAlignment="1">
      <alignment horizontal="center"/>
    </xf>
    <xf numFmtId="0" fontId="23" fillId="7" borderId="36" xfId="0" applyFont="1" applyFill="1" applyBorder="1" applyAlignment="1">
      <alignment horizontal="left"/>
    </xf>
    <xf numFmtId="0" fontId="23" fillId="7" borderId="37" xfId="0" applyFont="1" applyFill="1" applyBorder="1" applyAlignment="1">
      <alignment horizontal="left"/>
    </xf>
    <xf numFmtId="0" fontId="23" fillId="7" borderId="35" xfId="0" applyFont="1" applyFill="1" applyBorder="1" applyAlignment="1">
      <alignment horizontal="left"/>
    </xf>
    <xf numFmtId="44" fontId="4" fillId="2" borderId="38" xfId="1" applyFont="1" applyFill="1" applyBorder="1" applyAlignment="1" applyProtection="1">
      <alignment horizontal="center" wrapText="1"/>
      <protection locked="0"/>
    </xf>
    <xf numFmtId="44" fontId="23" fillId="2" borderId="36" xfId="1" applyFont="1" applyFill="1" applyBorder="1" applyAlignment="1">
      <alignment horizontal="center"/>
    </xf>
    <xf numFmtId="44" fontId="23" fillId="2" borderId="35" xfId="1" applyFont="1" applyFill="1" applyBorder="1" applyAlignment="1">
      <alignment horizontal="center"/>
    </xf>
    <xf numFmtId="0" fontId="24" fillId="9" borderId="22" xfId="0" applyFont="1" applyFill="1" applyBorder="1" applyAlignment="1">
      <alignment horizontal="left"/>
    </xf>
    <xf numFmtId="44" fontId="7" fillId="8" borderId="22" xfId="1" applyFont="1" applyFill="1" applyBorder="1" applyAlignment="1" applyProtection="1">
      <alignment horizontal="center" wrapText="1"/>
      <protection locked="0"/>
    </xf>
    <xf numFmtId="44" fontId="24" fillId="8" borderId="22" xfId="1" applyFont="1" applyFill="1" applyBorder="1" applyAlignment="1">
      <alignment horizontal="center"/>
    </xf>
    <xf numFmtId="44" fontId="24" fillId="8" borderId="23" xfId="1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165" fontId="6" fillId="0" borderId="14" xfId="0" applyNumberFormat="1" applyFont="1" applyBorder="1" applyAlignment="1" applyProtection="1">
      <alignment horizontal="center" vertical="center"/>
      <protection locked="0"/>
    </xf>
    <xf numFmtId="165" fontId="6" fillId="0" borderId="15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9" fillId="3" borderId="9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215901</xdr:colOff>
      <xdr:row>0</xdr:row>
      <xdr:rowOff>72571</xdr:rowOff>
    </xdr:from>
    <xdr:to>
      <xdr:col>6</xdr:col>
      <xdr:colOff>1133930</xdr:colOff>
      <xdr:row>3</xdr:row>
      <xdr:rowOff>90714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2203451" y="72571"/>
          <a:ext cx="8430079" cy="761093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170" tIns="46990" rIns="90170" bIns="46990" anchor="ctr" upright="1"/>
        <a:lstStyle/>
        <a:p>
          <a:pPr algn="ctr" rtl="0">
            <a:defRPr sz="1000"/>
          </a:pPr>
          <a:r>
            <a:rPr lang="pt-B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 fLocksWithSheet="0"/>
  </xdr:twoCellAnchor>
  <xdr:twoCellAnchor>
    <xdr:from>
      <xdr:col>0</xdr:col>
      <xdr:colOff>95250</xdr:colOff>
      <xdr:row>0</xdr:row>
      <xdr:rowOff>76200</xdr:rowOff>
    </xdr:from>
    <xdr:to>
      <xdr:col>1</xdr:col>
      <xdr:colOff>571500</xdr:colOff>
      <xdr:row>3</xdr:row>
      <xdr:rowOff>69850</xdr:rowOff>
    </xdr:to>
    <xdr:pic>
      <xdr:nvPicPr>
        <xdr:cNvPr id="3" name="Picture 11"/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054100" cy="736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63"/>
  <sheetViews>
    <sheetView tabSelected="1" workbookViewId="0"/>
  </sheetViews>
  <sheetFormatPr defaultColWidth="8" defaultRowHeight="19.5" customHeight="1" x14ac:dyDescent="0.25"/>
  <cols>
    <col min="1" max="1" width="8.28515625" style="5" customWidth="1"/>
    <col min="2" max="2" width="20.140625" style="86" customWidth="1"/>
    <col min="3" max="3" width="20.42578125" style="87" customWidth="1"/>
    <col min="4" max="4" width="21.140625" style="88" customWidth="1"/>
    <col min="5" max="5" width="24.5703125" style="88" customWidth="1"/>
    <col min="6" max="6" width="41.5703125" style="88" customWidth="1"/>
    <col min="7" max="7" width="21.140625" style="86" customWidth="1"/>
    <col min="8" max="8" width="15.85546875" style="86" customWidth="1"/>
    <col min="9" max="9" width="22.5703125" style="86" customWidth="1"/>
    <col min="10" max="11" width="15.42578125" style="88" customWidth="1"/>
    <col min="12" max="12" width="18.5703125" style="5" customWidth="1"/>
    <col min="13" max="225" width="8" style="5" customWidth="1"/>
    <col min="226" max="232" width="8" style="6"/>
    <col min="233" max="233" width="0.85546875" style="6" customWidth="1"/>
    <col min="234" max="234" width="6.5703125" style="6" customWidth="1"/>
    <col min="235" max="235" width="9.85546875" style="6" customWidth="1"/>
    <col min="236" max="236" width="16.140625" style="6" customWidth="1"/>
    <col min="237" max="237" width="21.140625" style="6" customWidth="1"/>
    <col min="238" max="238" width="24.5703125" style="6" customWidth="1"/>
    <col min="239" max="239" width="30.140625" style="6" customWidth="1"/>
    <col min="240" max="240" width="18.28515625" style="6" customWidth="1"/>
    <col min="241" max="241" width="15.85546875" style="6" customWidth="1"/>
    <col min="242" max="242" width="20.42578125" style="6" customWidth="1"/>
    <col min="243" max="243" width="17" style="6" customWidth="1"/>
    <col min="244" max="244" width="17.7109375" style="6" customWidth="1"/>
    <col min="245" max="481" width="8" style="6" customWidth="1"/>
    <col min="482" max="488" width="8" style="6"/>
    <col min="489" max="489" width="0.85546875" style="6" customWidth="1"/>
    <col min="490" max="490" width="6.5703125" style="6" customWidth="1"/>
    <col min="491" max="491" width="9.85546875" style="6" customWidth="1"/>
    <col min="492" max="492" width="16.140625" style="6" customWidth="1"/>
    <col min="493" max="493" width="21.140625" style="6" customWidth="1"/>
    <col min="494" max="494" width="24.5703125" style="6" customWidth="1"/>
    <col min="495" max="495" width="30.140625" style="6" customWidth="1"/>
    <col min="496" max="496" width="18.28515625" style="6" customWidth="1"/>
    <col min="497" max="497" width="15.85546875" style="6" customWidth="1"/>
    <col min="498" max="498" width="20.42578125" style="6" customWidth="1"/>
    <col min="499" max="499" width="17" style="6" customWidth="1"/>
    <col min="500" max="500" width="17.7109375" style="6" customWidth="1"/>
    <col min="501" max="737" width="8" style="6" customWidth="1"/>
    <col min="738" max="744" width="8" style="6"/>
    <col min="745" max="745" width="0.85546875" style="6" customWidth="1"/>
    <col min="746" max="746" width="6.5703125" style="6" customWidth="1"/>
    <col min="747" max="747" width="9.85546875" style="6" customWidth="1"/>
    <col min="748" max="748" width="16.140625" style="6" customWidth="1"/>
    <col min="749" max="749" width="21.140625" style="6" customWidth="1"/>
    <col min="750" max="750" width="24.5703125" style="6" customWidth="1"/>
    <col min="751" max="751" width="30.140625" style="6" customWidth="1"/>
    <col min="752" max="752" width="18.28515625" style="6" customWidth="1"/>
    <col min="753" max="753" width="15.85546875" style="6" customWidth="1"/>
    <col min="754" max="754" width="20.42578125" style="6" customWidth="1"/>
    <col min="755" max="755" width="17" style="6" customWidth="1"/>
    <col min="756" max="756" width="17.7109375" style="6" customWidth="1"/>
    <col min="757" max="993" width="8" style="6" customWidth="1"/>
    <col min="994" max="1000" width="8" style="6"/>
    <col min="1001" max="1001" width="0.85546875" style="6" customWidth="1"/>
    <col min="1002" max="1002" width="6.5703125" style="6" customWidth="1"/>
    <col min="1003" max="1003" width="9.85546875" style="6" customWidth="1"/>
    <col min="1004" max="1004" width="16.140625" style="6" customWidth="1"/>
    <col min="1005" max="1005" width="21.140625" style="6" customWidth="1"/>
    <col min="1006" max="1006" width="24.5703125" style="6" customWidth="1"/>
    <col min="1007" max="1007" width="30.140625" style="6" customWidth="1"/>
    <col min="1008" max="1008" width="18.28515625" style="6" customWidth="1"/>
    <col min="1009" max="1009" width="15.85546875" style="6" customWidth="1"/>
    <col min="1010" max="1010" width="20.42578125" style="6" customWidth="1"/>
    <col min="1011" max="1011" width="17" style="6" customWidth="1"/>
    <col min="1012" max="1012" width="17.7109375" style="6" customWidth="1"/>
    <col min="1013" max="1249" width="8" style="6" customWidth="1"/>
    <col min="1250" max="1256" width="8" style="6"/>
    <col min="1257" max="1257" width="0.85546875" style="6" customWidth="1"/>
    <col min="1258" max="1258" width="6.5703125" style="6" customWidth="1"/>
    <col min="1259" max="1259" width="9.85546875" style="6" customWidth="1"/>
    <col min="1260" max="1260" width="16.140625" style="6" customWidth="1"/>
    <col min="1261" max="1261" width="21.140625" style="6" customWidth="1"/>
    <col min="1262" max="1262" width="24.5703125" style="6" customWidth="1"/>
    <col min="1263" max="1263" width="30.140625" style="6" customWidth="1"/>
    <col min="1264" max="1264" width="18.28515625" style="6" customWidth="1"/>
    <col min="1265" max="1265" width="15.85546875" style="6" customWidth="1"/>
    <col min="1266" max="1266" width="20.42578125" style="6" customWidth="1"/>
    <col min="1267" max="1267" width="17" style="6" customWidth="1"/>
    <col min="1268" max="1268" width="17.7109375" style="6" customWidth="1"/>
    <col min="1269" max="1505" width="8" style="6" customWidth="1"/>
    <col min="1506" max="1512" width="8" style="6"/>
    <col min="1513" max="1513" width="0.85546875" style="6" customWidth="1"/>
    <col min="1514" max="1514" width="6.5703125" style="6" customWidth="1"/>
    <col min="1515" max="1515" width="9.85546875" style="6" customWidth="1"/>
    <col min="1516" max="1516" width="16.140625" style="6" customWidth="1"/>
    <col min="1517" max="1517" width="21.140625" style="6" customWidth="1"/>
    <col min="1518" max="1518" width="24.5703125" style="6" customWidth="1"/>
    <col min="1519" max="1519" width="30.140625" style="6" customWidth="1"/>
    <col min="1520" max="1520" width="18.28515625" style="6" customWidth="1"/>
    <col min="1521" max="1521" width="15.85546875" style="6" customWidth="1"/>
    <col min="1522" max="1522" width="20.42578125" style="6" customWidth="1"/>
    <col min="1523" max="1523" width="17" style="6" customWidth="1"/>
    <col min="1524" max="1524" width="17.7109375" style="6" customWidth="1"/>
    <col min="1525" max="1761" width="8" style="6" customWidth="1"/>
    <col min="1762" max="1768" width="8" style="6"/>
    <col min="1769" max="1769" width="0.85546875" style="6" customWidth="1"/>
    <col min="1770" max="1770" width="6.5703125" style="6" customWidth="1"/>
    <col min="1771" max="1771" width="9.85546875" style="6" customWidth="1"/>
    <col min="1772" max="1772" width="16.140625" style="6" customWidth="1"/>
    <col min="1773" max="1773" width="21.140625" style="6" customWidth="1"/>
    <col min="1774" max="1774" width="24.5703125" style="6" customWidth="1"/>
    <col min="1775" max="1775" width="30.140625" style="6" customWidth="1"/>
    <col min="1776" max="1776" width="18.28515625" style="6" customWidth="1"/>
    <col min="1777" max="1777" width="15.85546875" style="6" customWidth="1"/>
    <col min="1778" max="1778" width="20.42578125" style="6" customWidth="1"/>
    <col min="1779" max="1779" width="17" style="6" customWidth="1"/>
    <col min="1780" max="1780" width="17.7109375" style="6" customWidth="1"/>
    <col min="1781" max="2017" width="8" style="6" customWidth="1"/>
    <col min="2018" max="2024" width="8" style="6"/>
    <col min="2025" max="2025" width="0.85546875" style="6" customWidth="1"/>
    <col min="2026" max="2026" width="6.5703125" style="6" customWidth="1"/>
    <col min="2027" max="2027" width="9.85546875" style="6" customWidth="1"/>
    <col min="2028" max="2028" width="16.140625" style="6" customWidth="1"/>
    <col min="2029" max="2029" width="21.140625" style="6" customWidth="1"/>
    <col min="2030" max="2030" width="24.5703125" style="6" customWidth="1"/>
    <col min="2031" max="2031" width="30.140625" style="6" customWidth="1"/>
    <col min="2032" max="2032" width="18.28515625" style="6" customWidth="1"/>
    <col min="2033" max="2033" width="15.85546875" style="6" customWidth="1"/>
    <col min="2034" max="2034" width="20.42578125" style="6" customWidth="1"/>
    <col min="2035" max="2035" width="17" style="6" customWidth="1"/>
    <col min="2036" max="2036" width="17.7109375" style="6" customWidth="1"/>
    <col min="2037" max="2273" width="8" style="6" customWidth="1"/>
    <col min="2274" max="2280" width="8" style="6"/>
    <col min="2281" max="2281" width="0.85546875" style="6" customWidth="1"/>
    <col min="2282" max="2282" width="6.5703125" style="6" customWidth="1"/>
    <col min="2283" max="2283" width="9.85546875" style="6" customWidth="1"/>
    <col min="2284" max="2284" width="16.140625" style="6" customWidth="1"/>
    <col min="2285" max="2285" width="21.140625" style="6" customWidth="1"/>
    <col min="2286" max="2286" width="24.5703125" style="6" customWidth="1"/>
    <col min="2287" max="2287" width="30.140625" style="6" customWidth="1"/>
    <col min="2288" max="2288" width="18.28515625" style="6" customWidth="1"/>
    <col min="2289" max="2289" width="15.85546875" style="6" customWidth="1"/>
    <col min="2290" max="2290" width="20.42578125" style="6" customWidth="1"/>
    <col min="2291" max="2291" width="17" style="6" customWidth="1"/>
    <col min="2292" max="2292" width="17.7109375" style="6" customWidth="1"/>
    <col min="2293" max="2529" width="8" style="6" customWidth="1"/>
    <col min="2530" max="2536" width="8" style="6"/>
    <col min="2537" max="2537" width="0.85546875" style="6" customWidth="1"/>
    <col min="2538" max="2538" width="6.5703125" style="6" customWidth="1"/>
    <col min="2539" max="2539" width="9.85546875" style="6" customWidth="1"/>
    <col min="2540" max="2540" width="16.140625" style="6" customWidth="1"/>
    <col min="2541" max="2541" width="21.140625" style="6" customWidth="1"/>
    <col min="2542" max="2542" width="24.5703125" style="6" customWidth="1"/>
    <col min="2543" max="2543" width="30.140625" style="6" customWidth="1"/>
    <col min="2544" max="2544" width="18.28515625" style="6" customWidth="1"/>
    <col min="2545" max="2545" width="15.85546875" style="6" customWidth="1"/>
    <col min="2546" max="2546" width="20.42578125" style="6" customWidth="1"/>
    <col min="2547" max="2547" width="17" style="6" customWidth="1"/>
    <col min="2548" max="2548" width="17.7109375" style="6" customWidth="1"/>
    <col min="2549" max="2785" width="8" style="6" customWidth="1"/>
    <col min="2786" max="2792" width="8" style="6"/>
    <col min="2793" max="2793" width="0.85546875" style="6" customWidth="1"/>
    <col min="2794" max="2794" width="6.5703125" style="6" customWidth="1"/>
    <col min="2795" max="2795" width="9.85546875" style="6" customWidth="1"/>
    <col min="2796" max="2796" width="16.140625" style="6" customWidth="1"/>
    <col min="2797" max="2797" width="21.140625" style="6" customWidth="1"/>
    <col min="2798" max="2798" width="24.5703125" style="6" customWidth="1"/>
    <col min="2799" max="2799" width="30.140625" style="6" customWidth="1"/>
    <col min="2800" max="2800" width="18.28515625" style="6" customWidth="1"/>
    <col min="2801" max="2801" width="15.85546875" style="6" customWidth="1"/>
    <col min="2802" max="2802" width="20.42578125" style="6" customWidth="1"/>
    <col min="2803" max="2803" width="17" style="6" customWidth="1"/>
    <col min="2804" max="2804" width="17.7109375" style="6" customWidth="1"/>
    <col min="2805" max="3041" width="8" style="6" customWidth="1"/>
    <col min="3042" max="3048" width="8" style="6"/>
    <col min="3049" max="3049" width="0.85546875" style="6" customWidth="1"/>
    <col min="3050" max="3050" width="6.5703125" style="6" customWidth="1"/>
    <col min="3051" max="3051" width="9.85546875" style="6" customWidth="1"/>
    <col min="3052" max="3052" width="16.140625" style="6" customWidth="1"/>
    <col min="3053" max="3053" width="21.140625" style="6" customWidth="1"/>
    <col min="3054" max="3054" width="24.5703125" style="6" customWidth="1"/>
    <col min="3055" max="3055" width="30.140625" style="6" customWidth="1"/>
    <col min="3056" max="3056" width="18.28515625" style="6" customWidth="1"/>
    <col min="3057" max="3057" width="15.85546875" style="6" customWidth="1"/>
    <col min="3058" max="3058" width="20.42578125" style="6" customWidth="1"/>
    <col min="3059" max="3059" width="17" style="6" customWidth="1"/>
    <col min="3060" max="3060" width="17.7109375" style="6" customWidth="1"/>
    <col min="3061" max="3297" width="8" style="6" customWidth="1"/>
    <col min="3298" max="3304" width="8" style="6"/>
    <col min="3305" max="3305" width="0.85546875" style="6" customWidth="1"/>
    <col min="3306" max="3306" width="6.5703125" style="6" customWidth="1"/>
    <col min="3307" max="3307" width="9.85546875" style="6" customWidth="1"/>
    <col min="3308" max="3308" width="16.140625" style="6" customWidth="1"/>
    <col min="3309" max="3309" width="21.140625" style="6" customWidth="1"/>
    <col min="3310" max="3310" width="24.5703125" style="6" customWidth="1"/>
    <col min="3311" max="3311" width="30.140625" style="6" customWidth="1"/>
    <col min="3312" max="3312" width="18.28515625" style="6" customWidth="1"/>
    <col min="3313" max="3313" width="15.85546875" style="6" customWidth="1"/>
    <col min="3314" max="3314" width="20.42578125" style="6" customWidth="1"/>
    <col min="3315" max="3315" width="17" style="6" customWidth="1"/>
    <col min="3316" max="3316" width="17.7109375" style="6" customWidth="1"/>
    <col min="3317" max="3553" width="8" style="6" customWidth="1"/>
    <col min="3554" max="3560" width="8" style="6"/>
    <col min="3561" max="3561" width="0.85546875" style="6" customWidth="1"/>
    <col min="3562" max="3562" width="6.5703125" style="6" customWidth="1"/>
    <col min="3563" max="3563" width="9.85546875" style="6" customWidth="1"/>
    <col min="3564" max="3564" width="16.140625" style="6" customWidth="1"/>
    <col min="3565" max="3565" width="21.140625" style="6" customWidth="1"/>
    <col min="3566" max="3566" width="24.5703125" style="6" customWidth="1"/>
    <col min="3567" max="3567" width="30.140625" style="6" customWidth="1"/>
    <col min="3568" max="3568" width="18.28515625" style="6" customWidth="1"/>
    <col min="3569" max="3569" width="15.85546875" style="6" customWidth="1"/>
    <col min="3570" max="3570" width="20.42578125" style="6" customWidth="1"/>
    <col min="3571" max="3571" width="17" style="6" customWidth="1"/>
    <col min="3572" max="3572" width="17.7109375" style="6" customWidth="1"/>
    <col min="3573" max="3809" width="8" style="6" customWidth="1"/>
    <col min="3810" max="3816" width="8" style="6"/>
    <col min="3817" max="3817" width="0.85546875" style="6" customWidth="1"/>
    <col min="3818" max="3818" width="6.5703125" style="6" customWidth="1"/>
    <col min="3819" max="3819" width="9.85546875" style="6" customWidth="1"/>
    <col min="3820" max="3820" width="16.140625" style="6" customWidth="1"/>
    <col min="3821" max="3821" width="21.140625" style="6" customWidth="1"/>
    <col min="3822" max="3822" width="24.5703125" style="6" customWidth="1"/>
    <col min="3823" max="3823" width="30.140625" style="6" customWidth="1"/>
    <col min="3824" max="3824" width="18.28515625" style="6" customWidth="1"/>
    <col min="3825" max="3825" width="15.85546875" style="6" customWidth="1"/>
    <col min="3826" max="3826" width="20.42578125" style="6" customWidth="1"/>
    <col min="3827" max="3827" width="17" style="6" customWidth="1"/>
    <col min="3828" max="3828" width="17.7109375" style="6" customWidth="1"/>
    <col min="3829" max="4065" width="8" style="6" customWidth="1"/>
    <col min="4066" max="4072" width="8" style="6"/>
    <col min="4073" max="4073" width="0.85546875" style="6" customWidth="1"/>
    <col min="4074" max="4074" width="6.5703125" style="6" customWidth="1"/>
    <col min="4075" max="4075" width="9.85546875" style="6" customWidth="1"/>
    <col min="4076" max="4076" width="16.140625" style="6" customWidth="1"/>
    <col min="4077" max="4077" width="21.140625" style="6" customWidth="1"/>
    <col min="4078" max="4078" width="24.5703125" style="6" customWidth="1"/>
    <col min="4079" max="4079" width="30.140625" style="6" customWidth="1"/>
    <col min="4080" max="4080" width="18.28515625" style="6" customWidth="1"/>
    <col min="4081" max="4081" width="15.85546875" style="6" customWidth="1"/>
    <col min="4082" max="4082" width="20.42578125" style="6" customWidth="1"/>
    <col min="4083" max="4083" width="17" style="6" customWidth="1"/>
    <col min="4084" max="4084" width="17.7109375" style="6" customWidth="1"/>
    <col min="4085" max="4321" width="8" style="6" customWidth="1"/>
    <col min="4322" max="4328" width="8" style="6"/>
    <col min="4329" max="4329" width="0.85546875" style="6" customWidth="1"/>
    <col min="4330" max="4330" width="6.5703125" style="6" customWidth="1"/>
    <col min="4331" max="4331" width="9.85546875" style="6" customWidth="1"/>
    <col min="4332" max="4332" width="16.140625" style="6" customWidth="1"/>
    <col min="4333" max="4333" width="21.140625" style="6" customWidth="1"/>
    <col min="4334" max="4334" width="24.5703125" style="6" customWidth="1"/>
    <col min="4335" max="4335" width="30.140625" style="6" customWidth="1"/>
    <col min="4336" max="4336" width="18.28515625" style="6" customWidth="1"/>
    <col min="4337" max="4337" width="15.85546875" style="6" customWidth="1"/>
    <col min="4338" max="4338" width="20.42578125" style="6" customWidth="1"/>
    <col min="4339" max="4339" width="17" style="6" customWidth="1"/>
    <col min="4340" max="4340" width="17.7109375" style="6" customWidth="1"/>
    <col min="4341" max="4577" width="8" style="6" customWidth="1"/>
    <col min="4578" max="4584" width="8" style="6"/>
    <col min="4585" max="4585" width="0.85546875" style="6" customWidth="1"/>
    <col min="4586" max="4586" width="6.5703125" style="6" customWidth="1"/>
    <col min="4587" max="4587" width="9.85546875" style="6" customWidth="1"/>
    <col min="4588" max="4588" width="16.140625" style="6" customWidth="1"/>
    <col min="4589" max="4589" width="21.140625" style="6" customWidth="1"/>
    <col min="4590" max="4590" width="24.5703125" style="6" customWidth="1"/>
    <col min="4591" max="4591" width="30.140625" style="6" customWidth="1"/>
    <col min="4592" max="4592" width="18.28515625" style="6" customWidth="1"/>
    <col min="4593" max="4593" width="15.85546875" style="6" customWidth="1"/>
    <col min="4594" max="4594" width="20.42578125" style="6" customWidth="1"/>
    <col min="4595" max="4595" width="17" style="6" customWidth="1"/>
    <col min="4596" max="4596" width="17.7109375" style="6" customWidth="1"/>
    <col min="4597" max="4833" width="8" style="6" customWidth="1"/>
    <col min="4834" max="4840" width="8" style="6"/>
    <col min="4841" max="4841" width="0.85546875" style="6" customWidth="1"/>
    <col min="4842" max="4842" width="6.5703125" style="6" customWidth="1"/>
    <col min="4843" max="4843" width="9.85546875" style="6" customWidth="1"/>
    <col min="4844" max="4844" width="16.140625" style="6" customWidth="1"/>
    <col min="4845" max="4845" width="21.140625" style="6" customWidth="1"/>
    <col min="4846" max="4846" width="24.5703125" style="6" customWidth="1"/>
    <col min="4847" max="4847" width="30.140625" style="6" customWidth="1"/>
    <col min="4848" max="4848" width="18.28515625" style="6" customWidth="1"/>
    <col min="4849" max="4849" width="15.85546875" style="6" customWidth="1"/>
    <col min="4850" max="4850" width="20.42578125" style="6" customWidth="1"/>
    <col min="4851" max="4851" width="17" style="6" customWidth="1"/>
    <col min="4852" max="4852" width="17.7109375" style="6" customWidth="1"/>
    <col min="4853" max="5089" width="8" style="6" customWidth="1"/>
    <col min="5090" max="5096" width="8" style="6"/>
    <col min="5097" max="5097" width="0.85546875" style="6" customWidth="1"/>
    <col min="5098" max="5098" width="6.5703125" style="6" customWidth="1"/>
    <col min="5099" max="5099" width="9.85546875" style="6" customWidth="1"/>
    <col min="5100" max="5100" width="16.140625" style="6" customWidth="1"/>
    <col min="5101" max="5101" width="21.140625" style="6" customWidth="1"/>
    <col min="5102" max="5102" width="24.5703125" style="6" customWidth="1"/>
    <col min="5103" max="5103" width="30.140625" style="6" customWidth="1"/>
    <col min="5104" max="5104" width="18.28515625" style="6" customWidth="1"/>
    <col min="5105" max="5105" width="15.85546875" style="6" customWidth="1"/>
    <col min="5106" max="5106" width="20.42578125" style="6" customWidth="1"/>
    <col min="5107" max="5107" width="17" style="6" customWidth="1"/>
    <col min="5108" max="5108" width="17.7109375" style="6" customWidth="1"/>
    <col min="5109" max="5345" width="8" style="6" customWidth="1"/>
    <col min="5346" max="5352" width="8" style="6"/>
    <col min="5353" max="5353" width="0.85546875" style="6" customWidth="1"/>
    <col min="5354" max="5354" width="6.5703125" style="6" customWidth="1"/>
    <col min="5355" max="5355" width="9.85546875" style="6" customWidth="1"/>
    <col min="5356" max="5356" width="16.140625" style="6" customWidth="1"/>
    <col min="5357" max="5357" width="21.140625" style="6" customWidth="1"/>
    <col min="5358" max="5358" width="24.5703125" style="6" customWidth="1"/>
    <col min="5359" max="5359" width="30.140625" style="6" customWidth="1"/>
    <col min="5360" max="5360" width="18.28515625" style="6" customWidth="1"/>
    <col min="5361" max="5361" width="15.85546875" style="6" customWidth="1"/>
    <col min="5362" max="5362" width="20.42578125" style="6" customWidth="1"/>
    <col min="5363" max="5363" width="17" style="6" customWidth="1"/>
    <col min="5364" max="5364" width="17.7109375" style="6" customWidth="1"/>
    <col min="5365" max="5601" width="8" style="6" customWidth="1"/>
    <col min="5602" max="5608" width="8" style="6"/>
    <col min="5609" max="5609" width="0.85546875" style="6" customWidth="1"/>
    <col min="5610" max="5610" width="6.5703125" style="6" customWidth="1"/>
    <col min="5611" max="5611" width="9.85546875" style="6" customWidth="1"/>
    <col min="5612" max="5612" width="16.140625" style="6" customWidth="1"/>
    <col min="5613" max="5613" width="21.140625" style="6" customWidth="1"/>
    <col min="5614" max="5614" width="24.5703125" style="6" customWidth="1"/>
    <col min="5615" max="5615" width="30.140625" style="6" customWidth="1"/>
    <col min="5616" max="5616" width="18.28515625" style="6" customWidth="1"/>
    <col min="5617" max="5617" width="15.85546875" style="6" customWidth="1"/>
    <col min="5618" max="5618" width="20.42578125" style="6" customWidth="1"/>
    <col min="5619" max="5619" width="17" style="6" customWidth="1"/>
    <col min="5620" max="5620" width="17.7109375" style="6" customWidth="1"/>
    <col min="5621" max="5857" width="8" style="6" customWidth="1"/>
    <col min="5858" max="5864" width="8" style="6"/>
    <col min="5865" max="5865" width="0.85546875" style="6" customWidth="1"/>
    <col min="5866" max="5866" width="6.5703125" style="6" customWidth="1"/>
    <col min="5867" max="5867" width="9.85546875" style="6" customWidth="1"/>
    <col min="5868" max="5868" width="16.140625" style="6" customWidth="1"/>
    <col min="5869" max="5869" width="21.140625" style="6" customWidth="1"/>
    <col min="5870" max="5870" width="24.5703125" style="6" customWidth="1"/>
    <col min="5871" max="5871" width="30.140625" style="6" customWidth="1"/>
    <col min="5872" max="5872" width="18.28515625" style="6" customWidth="1"/>
    <col min="5873" max="5873" width="15.85546875" style="6" customWidth="1"/>
    <col min="5874" max="5874" width="20.42578125" style="6" customWidth="1"/>
    <col min="5875" max="5875" width="17" style="6" customWidth="1"/>
    <col min="5876" max="5876" width="17.7109375" style="6" customWidth="1"/>
    <col min="5877" max="6113" width="8" style="6" customWidth="1"/>
    <col min="6114" max="6120" width="8" style="6"/>
    <col min="6121" max="6121" width="0.85546875" style="6" customWidth="1"/>
    <col min="6122" max="6122" width="6.5703125" style="6" customWidth="1"/>
    <col min="6123" max="6123" width="9.85546875" style="6" customWidth="1"/>
    <col min="6124" max="6124" width="16.140625" style="6" customWidth="1"/>
    <col min="6125" max="6125" width="21.140625" style="6" customWidth="1"/>
    <col min="6126" max="6126" width="24.5703125" style="6" customWidth="1"/>
    <col min="6127" max="6127" width="30.140625" style="6" customWidth="1"/>
    <col min="6128" max="6128" width="18.28515625" style="6" customWidth="1"/>
    <col min="6129" max="6129" width="15.85546875" style="6" customWidth="1"/>
    <col min="6130" max="6130" width="20.42578125" style="6" customWidth="1"/>
    <col min="6131" max="6131" width="17" style="6" customWidth="1"/>
    <col min="6132" max="6132" width="17.7109375" style="6" customWidth="1"/>
    <col min="6133" max="6369" width="8" style="6" customWidth="1"/>
    <col min="6370" max="6376" width="8" style="6"/>
    <col min="6377" max="6377" width="0.85546875" style="6" customWidth="1"/>
    <col min="6378" max="6378" width="6.5703125" style="6" customWidth="1"/>
    <col min="6379" max="6379" width="9.85546875" style="6" customWidth="1"/>
    <col min="6380" max="6380" width="16.140625" style="6" customWidth="1"/>
    <col min="6381" max="6381" width="21.140625" style="6" customWidth="1"/>
    <col min="6382" max="6382" width="24.5703125" style="6" customWidth="1"/>
    <col min="6383" max="6383" width="30.140625" style="6" customWidth="1"/>
    <col min="6384" max="6384" width="18.28515625" style="6" customWidth="1"/>
    <col min="6385" max="6385" width="15.85546875" style="6" customWidth="1"/>
    <col min="6386" max="6386" width="20.42578125" style="6" customWidth="1"/>
    <col min="6387" max="6387" width="17" style="6" customWidth="1"/>
    <col min="6388" max="6388" width="17.7109375" style="6" customWidth="1"/>
    <col min="6389" max="6625" width="8" style="6" customWidth="1"/>
    <col min="6626" max="6632" width="8" style="6"/>
    <col min="6633" max="6633" width="0.85546875" style="6" customWidth="1"/>
    <col min="6634" max="6634" width="6.5703125" style="6" customWidth="1"/>
    <col min="6635" max="6635" width="9.85546875" style="6" customWidth="1"/>
    <col min="6636" max="6636" width="16.140625" style="6" customWidth="1"/>
    <col min="6637" max="6637" width="21.140625" style="6" customWidth="1"/>
    <col min="6638" max="6638" width="24.5703125" style="6" customWidth="1"/>
    <col min="6639" max="6639" width="30.140625" style="6" customWidth="1"/>
    <col min="6640" max="6640" width="18.28515625" style="6" customWidth="1"/>
    <col min="6641" max="6641" width="15.85546875" style="6" customWidth="1"/>
    <col min="6642" max="6642" width="20.42578125" style="6" customWidth="1"/>
    <col min="6643" max="6643" width="17" style="6" customWidth="1"/>
    <col min="6644" max="6644" width="17.7109375" style="6" customWidth="1"/>
    <col min="6645" max="6881" width="8" style="6" customWidth="1"/>
    <col min="6882" max="6888" width="8" style="6"/>
    <col min="6889" max="6889" width="0.85546875" style="6" customWidth="1"/>
    <col min="6890" max="6890" width="6.5703125" style="6" customWidth="1"/>
    <col min="6891" max="6891" width="9.85546875" style="6" customWidth="1"/>
    <col min="6892" max="6892" width="16.140625" style="6" customWidth="1"/>
    <col min="6893" max="6893" width="21.140625" style="6" customWidth="1"/>
    <col min="6894" max="6894" width="24.5703125" style="6" customWidth="1"/>
    <col min="6895" max="6895" width="30.140625" style="6" customWidth="1"/>
    <col min="6896" max="6896" width="18.28515625" style="6" customWidth="1"/>
    <col min="6897" max="6897" width="15.85546875" style="6" customWidth="1"/>
    <col min="6898" max="6898" width="20.42578125" style="6" customWidth="1"/>
    <col min="6899" max="6899" width="17" style="6" customWidth="1"/>
    <col min="6900" max="6900" width="17.7109375" style="6" customWidth="1"/>
    <col min="6901" max="7137" width="8" style="6" customWidth="1"/>
    <col min="7138" max="7144" width="8" style="6"/>
    <col min="7145" max="7145" width="0.85546875" style="6" customWidth="1"/>
    <col min="7146" max="7146" width="6.5703125" style="6" customWidth="1"/>
    <col min="7147" max="7147" width="9.85546875" style="6" customWidth="1"/>
    <col min="7148" max="7148" width="16.140625" style="6" customWidth="1"/>
    <col min="7149" max="7149" width="21.140625" style="6" customWidth="1"/>
    <col min="7150" max="7150" width="24.5703125" style="6" customWidth="1"/>
    <col min="7151" max="7151" width="30.140625" style="6" customWidth="1"/>
    <col min="7152" max="7152" width="18.28515625" style="6" customWidth="1"/>
    <col min="7153" max="7153" width="15.85546875" style="6" customWidth="1"/>
    <col min="7154" max="7154" width="20.42578125" style="6" customWidth="1"/>
    <col min="7155" max="7155" width="17" style="6" customWidth="1"/>
    <col min="7156" max="7156" width="17.7109375" style="6" customWidth="1"/>
    <col min="7157" max="7393" width="8" style="6" customWidth="1"/>
    <col min="7394" max="7400" width="8" style="6"/>
    <col min="7401" max="7401" width="0.85546875" style="6" customWidth="1"/>
    <col min="7402" max="7402" width="6.5703125" style="6" customWidth="1"/>
    <col min="7403" max="7403" width="9.85546875" style="6" customWidth="1"/>
    <col min="7404" max="7404" width="16.140625" style="6" customWidth="1"/>
    <col min="7405" max="7405" width="21.140625" style="6" customWidth="1"/>
    <col min="7406" max="7406" width="24.5703125" style="6" customWidth="1"/>
    <col min="7407" max="7407" width="30.140625" style="6" customWidth="1"/>
    <col min="7408" max="7408" width="18.28515625" style="6" customWidth="1"/>
    <col min="7409" max="7409" width="15.85546875" style="6" customWidth="1"/>
    <col min="7410" max="7410" width="20.42578125" style="6" customWidth="1"/>
    <col min="7411" max="7411" width="17" style="6" customWidth="1"/>
    <col min="7412" max="7412" width="17.7109375" style="6" customWidth="1"/>
    <col min="7413" max="7649" width="8" style="6" customWidth="1"/>
    <col min="7650" max="7656" width="8" style="6"/>
    <col min="7657" max="7657" width="0.85546875" style="6" customWidth="1"/>
    <col min="7658" max="7658" width="6.5703125" style="6" customWidth="1"/>
    <col min="7659" max="7659" width="9.85546875" style="6" customWidth="1"/>
    <col min="7660" max="7660" width="16.140625" style="6" customWidth="1"/>
    <col min="7661" max="7661" width="21.140625" style="6" customWidth="1"/>
    <col min="7662" max="7662" width="24.5703125" style="6" customWidth="1"/>
    <col min="7663" max="7663" width="30.140625" style="6" customWidth="1"/>
    <col min="7664" max="7664" width="18.28515625" style="6" customWidth="1"/>
    <col min="7665" max="7665" width="15.85546875" style="6" customWidth="1"/>
    <col min="7666" max="7666" width="20.42578125" style="6" customWidth="1"/>
    <col min="7667" max="7667" width="17" style="6" customWidth="1"/>
    <col min="7668" max="7668" width="17.7109375" style="6" customWidth="1"/>
    <col min="7669" max="7905" width="8" style="6" customWidth="1"/>
    <col min="7906" max="7912" width="8" style="6"/>
    <col min="7913" max="7913" width="0.85546875" style="6" customWidth="1"/>
    <col min="7914" max="7914" width="6.5703125" style="6" customWidth="1"/>
    <col min="7915" max="7915" width="9.85546875" style="6" customWidth="1"/>
    <col min="7916" max="7916" width="16.140625" style="6" customWidth="1"/>
    <col min="7917" max="7917" width="21.140625" style="6" customWidth="1"/>
    <col min="7918" max="7918" width="24.5703125" style="6" customWidth="1"/>
    <col min="7919" max="7919" width="30.140625" style="6" customWidth="1"/>
    <col min="7920" max="7920" width="18.28515625" style="6" customWidth="1"/>
    <col min="7921" max="7921" width="15.85546875" style="6" customWidth="1"/>
    <col min="7922" max="7922" width="20.42578125" style="6" customWidth="1"/>
    <col min="7923" max="7923" width="17" style="6" customWidth="1"/>
    <col min="7924" max="7924" width="17.7109375" style="6" customWidth="1"/>
    <col min="7925" max="8161" width="8" style="6" customWidth="1"/>
    <col min="8162" max="8168" width="8" style="6"/>
    <col min="8169" max="8169" width="0.85546875" style="6" customWidth="1"/>
    <col min="8170" max="8170" width="6.5703125" style="6" customWidth="1"/>
    <col min="8171" max="8171" width="9.85546875" style="6" customWidth="1"/>
    <col min="8172" max="8172" width="16.140625" style="6" customWidth="1"/>
    <col min="8173" max="8173" width="21.140625" style="6" customWidth="1"/>
    <col min="8174" max="8174" width="24.5703125" style="6" customWidth="1"/>
    <col min="8175" max="8175" width="30.140625" style="6" customWidth="1"/>
    <col min="8176" max="8176" width="18.28515625" style="6" customWidth="1"/>
    <col min="8177" max="8177" width="15.85546875" style="6" customWidth="1"/>
    <col min="8178" max="8178" width="20.42578125" style="6" customWidth="1"/>
    <col min="8179" max="8179" width="17" style="6" customWidth="1"/>
    <col min="8180" max="8180" width="17.7109375" style="6" customWidth="1"/>
    <col min="8181" max="8417" width="8" style="6" customWidth="1"/>
    <col min="8418" max="8424" width="8" style="6"/>
    <col min="8425" max="8425" width="0.85546875" style="6" customWidth="1"/>
    <col min="8426" max="8426" width="6.5703125" style="6" customWidth="1"/>
    <col min="8427" max="8427" width="9.85546875" style="6" customWidth="1"/>
    <col min="8428" max="8428" width="16.140625" style="6" customWidth="1"/>
    <col min="8429" max="8429" width="21.140625" style="6" customWidth="1"/>
    <col min="8430" max="8430" width="24.5703125" style="6" customWidth="1"/>
    <col min="8431" max="8431" width="30.140625" style="6" customWidth="1"/>
    <col min="8432" max="8432" width="18.28515625" style="6" customWidth="1"/>
    <col min="8433" max="8433" width="15.85546875" style="6" customWidth="1"/>
    <col min="8434" max="8434" width="20.42578125" style="6" customWidth="1"/>
    <col min="8435" max="8435" width="17" style="6" customWidth="1"/>
    <col min="8436" max="8436" width="17.7109375" style="6" customWidth="1"/>
    <col min="8437" max="8673" width="8" style="6" customWidth="1"/>
    <col min="8674" max="8680" width="8" style="6"/>
    <col min="8681" max="8681" width="0.85546875" style="6" customWidth="1"/>
    <col min="8682" max="8682" width="6.5703125" style="6" customWidth="1"/>
    <col min="8683" max="8683" width="9.85546875" style="6" customWidth="1"/>
    <col min="8684" max="8684" width="16.140625" style="6" customWidth="1"/>
    <col min="8685" max="8685" width="21.140625" style="6" customWidth="1"/>
    <col min="8686" max="8686" width="24.5703125" style="6" customWidth="1"/>
    <col min="8687" max="8687" width="30.140625" style="6" customWidth="1"/>
    <col min="8688" max="8688" width="18.28515625" style="6" customWidth="1"/>
    <col min="8689" max="8689" width="15.85546875" style="6" customWidth="1"/>
    <col min="8690" max="8690" width="20.42578125" style="6" customWidth="1"/>
    <col min="8691" max="8691" width="17" style="6" customWidth="1"/>
    <col min="8692" max="8692" width="17.7109375" style="6" customWidth="1"/>
    <col min="8693" max="8929" width="8" style="6" customWidth="1"/>
    <col min="8930" max="8936" width="8" style="6"/>
    <col min="8937" max="8937" width="0.85546875" style="6" customWidth="1"/>
    <col min="8938" max="8938" width="6.5703125" style="6" customWidth="1"/>
    <col min="8939" max="8939" width="9.85546875" style="6" customWidth="1"/>
    <col min="8940" max="8940" width="16.140625" style="6" customWidth="1"/>
    <col min="8941" max="8941" width="21.140625" style="6" customWidth="1"/>
    <col min="8942" max="8942" width="24.5703125" style="6" customWidth="1"/>
    <col min="8943" max="8943" width="30.140625" style="6" customWidth="1"/>
    <col min="8944" max="8944" width="18.28515625" style="6" customWidth="1"/>
    <col min="8945" max="8945" width="15.85546875" style="6" customWidth="1"/>
    <col min="8946" max="8946" width="20.42578125" style="6" customWidth="1"/>
    <col min="8947" max="8947" width="17" style="6" customWidth="1"/>
    <col min="8948" max="8948" width="17.7109375" style="6" customWidth="1"/>
    <col min="8949" max="9185" width="8" style="6" customWidth="1"/>
    <col min="9186" max="9192" width="8" style="6"/>
    <col min="9193" max="9193" width="0.85546875" style="6" customWidth="1"/>
    <col min="9194" max="9194" width="6.5703125" style="6" customWidth="1"/>
    <col min="9195" max="9195" width="9.85546875" style="6" customWidth="1"/>
    <col min="9196" max="9196" width="16.140625" style="6" customWidth="1"/>
    <col min="9197" max="9197" width="21.140625" style="6" customWidth="1"/>
    <col min="9198" max="9198" width="24.5703125" style="6" customWidth="1"/>
    <col min="9199" max="9199" width="30.140625" style="6" customWidth="1"/>
    <col min="9200" max="9200" width="18.28515625" style="6" customWidth="1"/>
    <col min="9201" max="9201" width="15.85546875" style="6" customWidth="1"/>
    <col min="9202" max="9202" width="20.42578125" style="6" customWidth="1"/>
    <col min="9203" max="9203" width="17" style="6" customWidth="1"/>
    <col min="9204" max="9204" width="17.7109375" style="6" customWidth="1"/>
    <col min="9205" max="9441" width="8" style="6" customWidth="1"/>
    <col min="9442" max="9448" width="8" style="6"/>
    <col min="9449" max="9449" width="0.85546875" style="6" customWidth="1"/>
    <col min="9450" max="9450" width="6.5703125" style="6" customWidth="1"/>
    <col min="9451" max="9451" width="9.85546875" style="6" customWidth="1"/>
    <col min="9452" max="9452" width="16.140625" style="6" customWidth="1"/>
    <col min="9453" max="9453" width="21.140625" style="6" customWidth="1"/>
    <col min="9454" max="9454" width="24.5703125" style="6" customWidth="1"/>
    <col min="9455" max="9455" width="30.140625" style="6" customWidth="1"/>
    <col min="9456" max="9456" width="18.28515625" style="6" customWidth="1"/>
    <col min="9457" max="9457" width="15.85546875" style="6" customWidth="1"/>
    <col min="9458" max="9458" width="20.42578125" style="6" customWidth="1"/>
    <col min="9459" max="9459" width="17" style="6" customWidth="1"/>
    <col min="9460" max="9460" width="17.7109375" style="6" customWidth="1"/>
    <col min="9461" max="9697" width="8" style="6" customWidth="1"/>
    <col min="9698" max="9704" width="8" style="6"/>
    <col min="9705" max="9705" width="0.85546875" style="6" customWidth="1"/>
    <col min="9706" max="9706" width="6.5703125" style="6" customWidth="1"/>
    <col min="9707" max="9707" width="9.85546875" style="6" customWidth="1"/>
    <col min="9708" max="9708" width="16.140625" style="6" customWidth="1"/>
    <col min="9709" max="9709" width="21.140625" style="6" customWidth="1"/>
    <col min="9710" max="9710" width="24.5703125" style="6" customWidth="1"/>
    <col min="9711" max="9711" width="30.140625" style="6" customWidth="1"/>
    <col min="9712" max="9712" width="18.28515625" style="6" customWidth="1"/>
    <col min="9713" max="9713" width="15.85546875" style="6" customWidth="1"/>
    <col min="9714" max="9714" width="20.42578125" style="6" customWidth="1"/>
    <col min="9715" max="9715" width="17" style="6" customWidth="1"/>
    <col min="9716" max="9716" width="17.7109375" style="6" customWidth="1"/>
    <col min="9717" max="9953" width="8" style="6" customWidth="1"/>
    <col min="9954" max="9960" width="8" style="6"/>
    <col min="9961" max="9961" width="0.85546875" style="6" customWidth="1"/>
    <col min="9962" max="9962" width="6.5703125" style="6" customWidth="1"/>
    <col min="9963" max="9963" width="9.85546875" style="6" customWidth="1"/>
    <col min="9964" max="9964" width="16.140625" style="6" customWidth="1"/>
    <col min="9965" max="9965" width="21.140625" style="6" customWidth="1"/>
    <col min="9966" max="9966" width="24.5703125" style="6" customWidth="1"/>
    <col min="9967" max="9967" width="30.140625" style="6" customWidth="1"/>
    <col min="9968" max="9968" width="18.28515625" style="6" customWidth="1"/>
    <col min="9969" max="9969" width="15.85546875" style="6" customWidth="1"/>
    <col min="9970" max="9970" width="20.42578125" style="6" customWidth="1"/>
    <col min="9971" max="9971" width="17" style="6" customWidth="1"/>
    <col min="9972" max="9972" width="17.7109375" style="6" customWidth="1"/>
    <col min="9973" max="10209" width="8" style="6" customWidth="1"/>
    <col min="10210" max="10216" width="8" style="6"/>
    <col min="10217" max="10217" width="0.85546875" style="6" customWidth="1"/>
    <col min="10218" max="10218" width="6.5703125" style="6" customWidth="1"/>
    <col min="10219" max="10219" width="9.85546875" style="6" customWidth="1"/>
    <col min="10220" max="10220" width="16.140625" style="6" customWidth="1"/>
    <col min="10221" max="10221" width="21.140625" style="6" customWidth="1"/>
    <col min="10222" max="10222" width="24.5703125" style="6" customWidth="1"/>
    <col min="10223" max="10223" width="30.140625" style="6" customWidth="1"/>
    <col min="10224" max="10224" width="18.28515625" style="6" customWidth="1"/>
    <col min="10225" max="10225" width="15.85546875" style="6" customWidth="1"/>
    <col min="10226" max="10226" width="20.42578125" style="6" customWidth="1"/>
    <col min="10227" max="10227" width="17" style="6" customWidth="1"/>
    <col min="10228" max="10228" width="17.7109375" style="6" customWidth="1"/>
    <col min="10229" max="10465" width="8" style="6" customWidth="1"/>
    <col min="10466" max="10472" width="8" style="6"/>
    <col min="10473" max="10473" width="0.85546875" style="6" customWidth="1"/>
    <col min="10474" max="10474" width="6.5703125" style="6" customWidth="1"/>
    <col min="10475" max="10475" width="9.85546875" style="6" customWidth="1"/>
    <col min="10476" max="10476" width="16.140625" style="6" customWidth="1"/>
    <col min="10477" max="10477" width="21.140625" style="6" customWidth="1"/>
    <col min="10478" max="10478" width="24.5703125" style="6" customWidth="1"/>
    <col min="10479" max="10479" width="30.140625" style="6" customWidth="1"/>
    <col min="10480" max="10480" width="18.28515625" style="6" customWidth="1"/>
    <col min="10481" max="10481" width="15.85546875" style="6" customWidth="1"/>
    <col min="10482" max="10482" width="20.42578125" style="6" customWidth="1"/>
    <col min="10483" max="10483" width="17" style="6" customWidth="1"/>
    <col min="10484" max="10484" width="17.7109375" style="6" customWidth="1"/>
    <col min="10485" max="10721" width="8" style="6" customWidth="1"/>
    <col min="10722" max="10728" width="8" style="6"/>
    <col min="10729" max="10729" width="0.85546875" style="6" customWidth="1"/>
    <col min="10730" max="10730" width="6.5703125" style="6" customWidth="1"/>
    <col min="10731" max="10731" width="9.85546875" style="6" customWidth="1"/>
    <col min="10732" max="10732" width="16.140625" style="6" customWidth="1"/>
    <col min="10733" max="10733" width="21.140625" style="6" customWidth="1"/>
    <col min="10734" max="10734" width="24.5703125" style="6" customWidth="1"/>
    <col min="10735" max="10735" width="30.140625" style="6" customWidth="1"/>
    <col min="10736" max="10736" width="18.28515625" style="6" customWidth="1"/>
    <col min="10737" max="10737" width="15.85546875" style="6" customWidth="1"/>
    <col min="10738" max="10738" width="20.42578125" style="6" customWidth="1"/>
    <col min="10739" max="10739" width="17" style="6" customWidth="1"/>
    <col min="10740" max="10740" width="17.7109375" style="6" customWidth="1"/>
    <col min="10741" max="10977" width="8" style="6" customWidth="1"/>
    <col min="10978" max="10984" width="8" style="6"/>
    <col min="10985" max="10985" width="0.85546875" style="6" customWidth="1"/>
    <col min="10986" max="10986" width="6.5703125" style="6" customWidth="1"/>
    <col min="10987" max="10987" width="9.85546875" style="6" customWidth="1"/>
    <col min="10988" max="10988" width="16.140625" style="6" customWidth="1"/>
    <col min="10989" max="10989" width="21.140625" style="6" customWidth="1"/>
    <col min="10990" max="10990" width="24.5703125" style="6" customWidth="1"/>
    <col min="10991" max="10991" width="30.140625" style="6" customWidth="1"/>
    <col min="10992" max="10992" width="18.28515625" style="6" customWidth="1"/>
    <col min="10993" max="10993" width="15.85546875" style="6" customWidth="1"/>
    <col min="10994" max="10994" width="20.42578125" style="6" customWidth="1"/>
    <col min="10995" max="10995" width="17" style="6" customWidth="1"/>
    <col min="10996" max="10996" width="17.7109375" style="6" customWidth="1"/>
    <col min="10997" max="11233" width="8" style="6" customWidth="1"/>
    <col min="11234" max="11240" width="8" style="6"/>
    <col min="11241" max="11241" width="0.85546875" style="6" customWidth="1"/>
    <col min="11242" max="11242" width="6.5703125" style="6" customWidth="1"/>
    <col min="11243" max="11243" width="9.85546875" style="6" customWidth="1"/>
    <col min="11244" max="11244" width="16.140625" style="6" customWidth="1"/>
    <col min="11245" max="11245" width="21.140625" style="6" customWidth="1"/>
    <col min="11246" max="11246" width="24.5703125" style="6" customWidth="1"/>
    <col min="11247" max="11247" width="30.140625" style="6" customWidth="1"/>
    <col min="11248" max="11248" width="18.28515625" style="6" customWidth="1"/>
    <col min="11249" max="11249" width="15.85546875" style="6" customWidth="1"/>
    <col min="11250" max="11250" width="20.42578125" style="6" customWidth="1"/>
    <col min="11251" max="11251" width="17" style="6" customWidth="1"/>
    <col min="11252" max="11252" width="17.7109375" style="6" customWidth="1"/>
    <col min="11253" max="11489" width="8" style="6" customWidth="1"/>
    <col min="11490" max="11496" width="8" style="6"/>
    <col min="11497" max="11497" width="0.85546875" style="6" customWidth="1"/>
    <col min="11498" max="11498" width="6.5703125" style="6" customWidth="1"/>
    <col min="11499" max="11499" width="9.85546875" style="6" customWidth="1"/>
    <col min="11500" max="11500" width="16.140625" style="6" customWidth="1"/>
    <col min="11501" max="11501" width="21.140625" style="6" customWidth="1"/>
    <col min="11502" max="11502" width="24.5703125" style="6" customWidth="1"/>
    <col min="11503" max="11503" width="30.140625" style="6" customWidth="1"/>
    <col min="11504" max="11504" width="18.28515625" style="6" customWidth="1"/>
    <col min="11505" max="11505" width="15.85546875" style="6" customWidth="1"/>
    <col min="11506" max="11506" width="20.42578125" style="6" customWidth="1"/>
    <col min="11507" max="11507" width="17" style="6" customWidth="1"/>
    <col min="11508" max="11508" width="17.7109375" style="6" customWidth="1"/>
    <col min="11509" max="11745" width="8" style="6" customWidth="1"/>
    <col min="11746" max="11752" width="8" style="6"/>
    <col min="11753" max="11753" width="0.85546875" style="6" customWidth="1"/>
    <col min="11754" max="11754" width="6.5703125" style="6" customWidth="1"/>
    <col min="11755" max="11755" width="9.85546875" style="6" customWidth="1"/>
    <col min="11756" max="11756" width="16.140625" style="6" customWidth="1"/>
    <col min="11757" max="11757" width="21.140625" style="6" customWidth="1"/>
    <col min="11758" max="11758" width="24.5703125" style="6" customWidth="1"/>
    <col min="11759" max="11759" width="30.140625" style="6" customWidth="1"/>
    <col min="11760" max="11760" width="18.28515625" style="6" customWidth="1"/>
    <col min="11761" max="11761" width="15.85546875" style="6" customWidth="1"/>
    <col min="11762" max="11762" width="20.42578125" style="6" customWidth="1"/>
    <col min="11763" max="11763" width="17" style="6" customWidth="1"/>
    <col min="11764" max="11764" width="17.7109375" style="6" customWidth="1"/>
    <col min="11765" max="12001" width="8" style="6" customWidth="1"/>
    <col min="12002" max="12008" width="8" style="6"/>
    <col min="12009" max="12009" width="0.85546875" style="6" customWidth="1"/>
    <col min="12010" max="12010" width="6.5703125" style="6" customWidth="1"/>
    <col min="12011" max="12011" width="9.85546875" style="6" customWidth="1"/>
    <col min="12012" max="12012" width="16.140625" style="6" customWidth="1"/>
    <col min="12013" max="12013" width="21.140625" style="6" customWidth="1"/>
    <col min="12014" max="12014" width="24.5703125" style="6" customWidth="1"/>
    <col min="12015" max="12015" width="30.140625" style="6" customWidth="1"/>
    <col min="12016" max="12016" width="18.28515625" style="6" customWidth="1"/>
    <col min="12017" max="12017" width="15.85546875" style="6" customWidth="1"/>
    <col min="12018" max="12018" width="20.42578125" style="6" customWidth="1"/>
    <col min="12019" max="12019" width="17" style="6" customWidth="1"/>
    <col min="12020" max="12020" width="17.7109375" style="6" customWidth="1"/>
    <col min="12021" max="12257" width="8" style="6" customWidth="1"/>
    <col min="12258" max="12264" width="8" style="6"/>
    <col min="12265" max="12265" width="0.85546875" style="6" customWidth="1"/>
    <col min="12266" max="12266" width="6.5703125" style="6" customWidth="1"/>
    <col min="12267" max="12267" width="9.85546875" style="6" customWidth="1"/>
    <col min="12268" max="12268" width="16.140625" style="6" customWidth="1"/>
    <col min="12269" max="12269" width="21.140625" style="6" customWidth="1"/>
    <col min="12270" max="12270" width="24.5703125" style="6" customWidth="1"/>
    <col min="12271" max="12271" width="30.140625" style="6" customWidth="1"/>
    <col min="12272" max="12272" width="18.28515625" style="6" customWidth="1"/>
    <col min="12273" max="12273" width="15.85546875" style="6" customWidth="1"/>
    <col min="12274" max="12274" width="20.42578125" style="6" customWidth="1"/>
    <col min="12275" max="12275" width="17" style="6" customWidth="1"/>
    <col min="12276" max="12276" width="17.7109375" style="6" customWidth="1"/>
    <col min="12277" max="12513" width="8" style="6" customWidth="1"/>
    <col min="12514" max="12520" width="8" style="6"/>
    <col min="12521" max="12521" width="0.85546875" style="6" customWidth="1"/>
    <col min="12522" max="12522" width="6.5703125" style="6" customWidth="1"/>
    <col min="12523" max="12523" width="9.85546875" style="6" customWidth="1"/>
    <col min="12524" max="12524" width="16.140625" style="6" customWidth="1"/>
    <col min="12525" max="12525" width="21.140625" style="6" customWidth="1"/>
    <col min="12526" max="12526" width="24.5703125" style="6" customWidth="1"/>
    <col min="12527" max="12527" width="30.140625" style="6" customWidth="1"/>
    <col min="12528" max="12528" width="18.28515625" style="6" customWidth="1"/>
    <col min="12529" max="12529" width="15.85546875" style="6" customWidth="1"/>
    <col min="12530" max="12530" width="20.42578125" style="6" customWidth="1"/>
    <col min="12531" max="12531" width="17" style="6" customWidth="1"/>
    <col min="12532" max="12532" width="17.7109375" style="6" customWidth="1"/>
    <col min="12533" max="12769" width="8" style="6" customWidth="1"/>
    <col min="12770" max="12776" width="8" style="6"/>
    <col min="12777" max="12777" width="0.85546875" style="6" customWidth="1"/>
    <col min="12778" max="12778" width="6.5703125" style="6" customWidth="1"/>
    <col min="12779" max="12779" width="9.85546875" style="6" customWidth="1"/>
    <col min="12780" max="12780" width="16.140625" style="6" customWidth="1"/>
    <col min="12781" max="12781" width="21.140625" style="6" customWidth="1"/>
    <col min="12782" max="12782" width="24.5703125" style="6" customWidth="1"/>
    <col min="12783" max="12783" width="30.140625" style="6" customWidth="1"/>
    <col min="12784" max="12784" width="18.28515625" style="6" customWidth="1"/>
    <col min="12785" max="12785" width="15.85546875" style="6" customWidth="1"/>
    <col min="12786" max="12786" width="20.42578125" style="6" customWidth="1"/>
    <col min="12787" max="12787" width="17" style="6" customWidth="1"/>
    <col min="12788" max="12788" width="17.7109375" style="6" customWidth="1"/>
    <col min="12789" max="13025" width="8" style="6" customWidth="1"/>
    <col min="13026" max="13032" width="8" style="6"/>
    <col min="13033" max="13033" width="0.85546875" style="6" customWidth="1"/>
    <col min="13034" max="13034" width="6.5703125" style="6" customWidth="1"/>
    <col min="13035" max="13035" width="9.85546875" style="6" customWidth="1"/>
    <col min="13036" max="13036" width="16.140625" style="6" customWidth="1"/>
    <col min="13037" max="13037" width="21.140625" style="6" customWidth="1"/>
    <col min="13038" max="13038" width="24.5703125" style="6" customWidth="1"/>
    <col min="13039" max="13039" width="30.140625" style="6" customWidth="1"/>
    <col min="13040" max="13040" width="18.28515625" style="6" customWidth="1"/>
    <col min="13041" max="13041" width="15.85546875" style="6" customWidth="1"/>
    <col min="13042" max="13042" width="20.42578125" style="6" customWidth="1"/>
    <col min="13043" max="13043" width="17" style="6" customWidth="1"/>
    <col min="13044" max="13044" width="17.7109375" style="6" customWidth="1"/>
    <col min="13045" max="13281" width="8" style="6" customWidth="1"/>
    <col min="13282" max="13288" width="8" style="6"/>
    <col min="13289" max="13289" width="0.85546875" style="6" customWidth="1"/>
    <col min="13290" max="13290" width="6.5703125" style="6" customWidth="1"/>
    <col min="13291" max="13291" width="9.85546875" style="6" customWidth="1"/>
    <col min="13292" max="13292" width="16.140625" style="6" customWidth="1"/>
    <col min="13293" max="13293" width="21.140625" style="6" customWidth="1"/>
    <col min="13294" max="13294" width="24.5703125" style="6" customWidth="1"/>
    <col min="13295" max="13295" width="30.140625" style="6" customWidth="1"/>
    <col min="13296" max="13296" width="18.28515625" style="6" customWidth="1"/>
    <col min="13297" max="13297" width="15.85546875" style="6" customWidth="1"/>
    <col min="13298" max="13298" width="20.42578125" style="6" customWidth="1"/>
    <col min="13299" max="13299" width="17" style="6" customWidth="1"/>
    <col min="13300" max="13300" width="17.7109375" style="6" customWidth="1"/>
    <col min="13301" max="13537" width="8" style="6" customWidth="1"/>
    <col min="13538" max="13544" width="8" style="6"/>
    <col min="13545" max="13545" width="0.85546875" style="6" customWidth="1"/>
    <col min="13546" max="13546" width="6.5703125" style="6" customWidth="1"/>
    <col min="13547" max="13547" width="9.85546875" style="6" customWidth="1"/>
    <col min="13548" max="13548" width="16.140625" style="6" customWidth="1"/>
    <col min="13549" max="13549" width="21.140625" style="6" customWidth="1"/>
    <col min="13550" max="13550" width="24.5703125" style="6" customWidth="1"/>
    <col min="13551" max="13551" width="30.140625" style="6" customWidth="1"/>
    <col min="13552" max="13552" width="18.28515625" style="6" customWidth="1"/>
    <col min="13553" max="13553" width="15.85546875" style="6" customWidth="1"/>
    <col min="13554" max="13554" width="20.42578125" style="6" customWidth="1"/>
    <col min="13555" max="13555" width="17" style="6" customWidth="1"/>
    <col min="13556" max="13556" width="17.7109375" style="6" customWidth="1"/>
    <col min="13557" max="13793" width="8" style="6" customWidth="1"/>
    <col min="13794" max="13800" width="8" style="6"/>
    <col min="13801" max="13801" width="0.85546875" style="6" customWidth="1"/>
    <col min="13802" max="13802" width="6.5703125" style="6" customWidth="1"/>
    <col min="13803" max="13803" width="9.85546875" style="6" customWidth="1"/>
    <col min="13804" max="13804" width="16.140625" style="6" customWidth="1"/>
    <col min="13805" max="13805" width="21.140625" style="6" customWidth="1"/>
    <col min="13806" max="13806" width="24.5703125" style="6" customWidth="1"/>
    <col min="13807" max="13807" width="30.140625" style="6" customWidth="1"/>
    <col min="13808" max="13808" width="18.28515625" style="6" customWidth="1"/>
    <col min="13809" max="13809" width="15.85546875" style="6" customWidth="1"/>
    <col min="13810" max="13810" width="20.42578125" style="6" customWidth="1"/>
    <col min="13811" max="13811" width="17" style="6" customWidth="1"/>
    <col min="13812" max="13812" width="17.7109375" style="6" customWidth="1"/>
    <col min="13813" max="14049" width="8" style="6" customWidth="1"/>
    <col min="14050" max="14056" width="8" style="6"/>
    <col min="14057" max="14057" width="0.85546875" style="6" customWidth="1"/>
    <col min="14058" max="14058" width="6.5703125" style="6" customWidth="1"/>
    <col min="14059" max="14059" width="9.85546875" style="6" customWidth="1"/>
    <col min="14060" max="14060" width="16.140625" style="6" customWidth="1"/>
    <col min="14061" max="14061" width="21.140625" style="6" customWidth="1"/>
    <col min="14062" max="14062" width="24.5703125" style="6" customWidth="1"/>
    <col min="14063" max="14063" width="30.140625" style="6" customWidth="1"/>
    <col min="14064" max="14064" width="18.28515625" style="6" customWidth="1"/>
    <col min="14065" max="14065" width="15.85546875" style="6" customWidth="1"/>
    <col min="14066" max="14066" width="20.42578125" style="6" customWidth="1"/>
    <col min="14067" max="14067" width="17" style="6" customWidth="1"/>
    <col min="14068" max="14068" width="17.7109375" style="6" customWidth="1"/>
    <col min="14069" max="14305" width="8" style="6" customWidth="1"/>
    <col min="14306" max="14312" width="8" style="6"/>
    <col min="14313" max="14313" width="0.85546875" style="6" customWidth="1"/>
    <col min="14314" max="14314" width="6.5703125" style="6" customWidth="1"/>
    <col min="14315" max="14315" width="9.85546875" style="6" customWidth="1"/>
    <col min="14316" max="14316" width="16.140625" style="6" customWidth="1"/>
    <col min="14317" max="14317" width="21.140625" style="6" customWidth="1"/>
    <col min="14318" max="14318" width="24.5703125" style="6" customWidth="1"/>
    <col min="14319" max="14319" width="30.140625" style="6" customWidth="1"/>
    <col min="14320" max="14320" width="18.28515625" style="6" customWidth="1"/>
    <col min="14321" max="14321" width="15.85546875" style="6" customWidth="1"/>
    <col min="14322" max="14322" width="20.42578125" style="6" customWidth="1"/>
    <col min="14323" max="14323" width="17" style="6" customWidth="1"/>
    <col min="14324" max="14324" width="17.7109375" style="6" customWidth="1"/>
    <col min="14325" max="14561" width="8" style="6" customWidth="1"/>
    <col min="14562" max="14568" width="8" style="6"/>
    <col min="14569" max="14569" width="0.85546875" style="6" customWidth="1"/>
    <col min="14570" max="14570" width="6.5703125" style="6" customWidth="1"/>
    <col min="14571" max="14571" width="9.85546875" style="6" customWidth="1"/>
    <col min="14572" max="14572" width="16.140625" style="6" customWidth="1"/>
    <col min="14573" max="14573" width="21.140625" style="6" customWidth="1"/>
    <col min="14574" max="14574" width="24.5703125" style="6" customWidth="1"/>
    <col min="14575" max="14575" width="30.140625" style="6" customWidth="1"/>
    <col min="14576" max="14576" width="18.28515625" style="6" customWidth="1"/>
    <col min="14577" max="14577" width="15.85546875" style="6" customWidth="1"/>
    <col min="14578" max="14578" width="20.42578125" style="6" customWidth="1"/>
    <col min="14579" max="14579" width="17" style="6" customWidth="1"/>
    <col min="14580" max="14580" width="17.7109375" style="6" customWidth="1"/>
    <col min="14581" max="14817" width="8" style="6" customWidth="1"/>
    <col min="14818" max="14824" width="8" style="6"/>
    <col min="14825" max="14825" width="0.85546875" style="6" customWidth="1"/>
    <col min="14826" max="14826" width="6.5703125" style="6" customWidth="1"/>
    <col min="14827" max="14827" width="9.85546875" style="6" customWidth="1"/>
    <col min="14828" max="14828" width="16.140625" style="6" customWidth="1"/>
    <col min="14829" max="14829" width="21.140625" style="6" customWidth="1"/>
    <col min="14830" max="14830" width="24.5703125" style="6" customWidth="1"/>
    <col min="14831" max="14831" width="30.140625" style="6" customWidth="1"/>
    <col min="14832" max="14832" width="18.28515625" style="6" customWidth="1"/>
    <col min="14833" max="14833" width="15.85546875" style="6" customWidth="1"/>
    <col min="14834" max="14834" width="20.42578125" style="6" customWidth="1"/>
    <col min="14835" max="14835" width="17" style="6" customWidth="1"/>
    <col min="14836" max="14836" width="17.7109375" style="6" customWidth="1"/>
    <col min="14837" max="15073" width="8" style="6" customWidth="1"/>
    <col min="15074" max="15080" width="8" style="6"/>
    <col min="15081" max="15081" width="0.85546875" style="6" customWidth="1"/>
    <col min="15082" max="15082" width="6.5703125" style="6" customWidth="1"/>
    <col min="15083" max="15083" width="9.85546875" style="6" customWidth="1"/>
    <col min="15084" max="15084" width="16.140625" style="6" customWidth="1"/>
    <col min="15085" max="15085" width="21.140625" style="6" customWidth="1"/>
    <col min="15086" max="15086" width="24.5703125" style="6" customWidth="1"/>
    <col min="15087" max="15087" width="30.140625" style="6" customWidth="1"/>
    <col min="15088" max="15088" width="18.28515625" style="6" customWidth="1"/>
    <col min="15089" max="15089" width="15.85546875" style="6" customWidth="1"/>
    <col min="15090" max="15090" width="20.42578125" style="6" customWidth="1"/>
    <col min="15091" max="15091" width="17" style="6" customWidth="1"/>
    <col min="15092" max="15092" width="17.7109375" style="6" customWidth="1"/>
    <col min="15093" max="15329" width="8" style="6" customWidth="1"/>
    <col min="15330" max="15336" width="8" style="6"/>
    <col min="15337" max="15337" width="0.85546875" style="6" customWidth="1"/>
    <col min="15338" max="15338" width="6.5703125" style="6" customWidth="1"/>
    <col min="15339" max="15339" width="9.85546875" style="6" customWidth="1"/>
    <col min="15340" max="15340" width="16.140625" style="6" customWidth="1"/>
    <col min="15341" max="15341" width="21.140625" style="6" customWidth="1"/>
    <col min="15342" max="15342" width="24.5703125" style="6" customWidth="1"/>
    <col min="15343" max="15343" width="30.140625" style="6" customWidth="1"/>
    <col min="15344" max="15344" width="18.28515625" style="6" customWidth="1"/>
    <col min="15345" max="15345" width="15.85546875" style="6" customWidth="1"/>
    <col min="15346" max="15346" width="20.42578125" style="6" customWidth="1"/>
    <col min="15347" max="15347" width="17" style="6" customWidth="1"/>
    <col min="15348" max="15348" width="17.7109375" style="6" customWidth="1"/>
    <col min="15349" max="15585" width="8" style="6" customWidth="1"/>
    <col min="15586" max="15592" width="8" style="6"/>
    <col min="15593" max="15593" width="0.85546875" style="6" customWidth="1"/>
    <col min="15594" max="15594" width="6.5703125" style="6" customWidth="1"/>
    <col min="15595" max="15595" width="9.85546875" style="6" customWidth="1"/>
    <col min="15596" max="15596" width="16.140625" style="6" customWidth="1"/>
    <col min="15597" max="15597" width="21.140625" style="6" customWidth="1"/>
    <col min="15598" max="15598" width="24.5703125" style="6" customWidth="1"/>
    <col min="15599" max="15599" width="30.140625" style="6" customWidth="1"/>
    <col min="15600" max="15600" width="18.28515625" style="6" customWidth="1"/>
    <col min="15601" max="15601" width="15.85546875" style="6" customWidth="1"/>
    <col min="15602" max="15602" width="20.42578125" style="6" customWidth="1"/>
    <col min="15603" max="15603" width="17" style="6" customWidth="1"/>
    <col min="15604" max="15604" width="17.7109375" style="6" customWidth="1"/>
    <col min="15605" max="15841" width="8" style="6" customWidth="1"/>
    <col min="15842" max="15848" width="8" style="6"/>
    <col min="15849" max="15849" width="0.85546875" style="6" customWidth="1"/>
    <col min="15850" max="15850" width="6.5703125" style="6" customWidth="1"/>
    <col min="15851" max="15851" width="9.85546875" style="6" customWidth="1"/>
    <col min="15852" max="15852" width="16.140625" style="6" customWidth="1"/>
    <col min="15853" max="15853" width="21.140625" style="6" customWidth="1"/>
    <col min="15854" max="15854" width="24.5703125" style="6" customWidth="1"/>
    <col min="15855" max="15855" width="30.140625" style="6" customWidth="1"/>
    <col min="15856" max="15856" width="18.28515625" style="6" customWidth="1"/>
    <col min="15857" max="15857" width="15.85546875" style="6" customWidth="1"/>
    <col min="15858" max="15858" width="20.42578125" style="6" customWidth="1"/>
    <col min="15859" max="15859" width="17" style="6" customWidth="1"/>
    <col min="15860" max="15860" width="17.7109375" style="6" customWidth="1"/>
    <col min="15861" max="16097" width="8" style="6" customWidth="1"/>
    <col min="16098" max="16104" width="8" style="6"/>
    <col min="16105" max="16105" width="0.85546875" style="6" customWidth="1"/>
    <col min="16106" max="16106" width="6.5703125" style="6" customWidth="1"/>
    <col min="16107" max="16107" width="9.85546875" style="6" customWidth="1"/>
    <col min="16108" max="16108" width="16.140625" style="6" customWidth="1"/>
    <col min="16109" max="16109" width="21.140625" style="6" customWidth="1"/>
    <col min="16110" max="16110" width="24.5703125" style="6" customWidth="1"/>
    <col min="16111" max="16111" width="30.140625" style="6" customWidth="1"/>
    <col min="16112" max="16112" width="18.28515625" style="6" customWidth="1"/>
    <col min="16113" max="16113" width="15.85546875" style="6" customWidth="1"/>
    <col min="16114" max="16114" width="20.42578125" style="6" customWidth="1"/>
    <col min="16115" max="16115" width="17" style="6" customWidth="1"/>
    <col min="16116" max="16116" width="17.7109375" style="6" customWidth="1"/>
    <col min="16117" max="16353" width="8" style="6" customWidth="1"/>
    <col min="16354" max="16384" width="8" style="6"/>
  </cols>
  <sheetData>
    <row r="1" spans="1:231" ht="19.5" customHeight="1" thickBot="1" x14ac:dyDescent="0.3">
      <c r="A1" s="1"/>
      <c r="B1" s="2"/>
      <c r="C1" s="3"/>
      <c r="D1" s="4"/>
      <c r="E1" s="4"/>
      <c r="F1" s="4"/>
      <c r="G1" s="2"/>
      <c r="H1" s="2"/>
      <c r="I1" s="2"/>
      <c r="J1" s="4"/>
      <c r="K1" s="4"/>
    </row>
    <row r="2" spans="1:231" ht="19.5" customHeight="1" x14ac:dyDescent="0.25">
      <c r="A2" s="7"/>
      <c r="B2" s="8"/>
      <c r="C2" s="9"/>
      <c r="D2" s="10"/>
      <c r="E2" s="10"/>
      <c r="F2" s="10"/>
      <c r="G2" s="11"/>
      <c r="H2" s="171" t="s">
        <v>0</v>
      </c>
      <c r="I2" s="172"/>
      <c r="J2" s="172"/>
      <c r="K2" s="173"/>
    </row>
    <row r="3" spans="1:231" ht="19.5" customHeight="1" x14ac:dyDescent="0.25">
      <c r="A3" s="1"/>
      <c r="B3" s="2"/>
      <c r="C3" s="3"/>
      <c r="D3" s="4"/>
      <c r="E3" s="4"/>
      <c r="F3" s="4"/>
      <c r="G3" s="2"/>
      <c r="H3" s="174" t="s">
        <v>1</v>
      </c>
      <c r="I3" s="175"/>
      <c r="J3" s="175"/>
      <c r="K3" s="176"/>
    </row>
    <row r="4" spans="1:231" ht="19.5" customHeight="1" thickBot="1" x14ac:dyDescent="0.3">
      <c r="A4" s="180"/>
      <c r="B4" s="180"/>
      <c r="C4" s="180"/>
      <c r="D4" s="11"/>
      <c r="E4" s="11"/>
      <c r="F4" s="12"/>
      <c r="G4" s="2"/>
      <c r="H4" s="177"/>
      <c r="I4" s="178"/>
      <c r="J4" s="178"/>
      <c r="K4" s="179"/>
    </row>
    <row r="5" spans="1:231" ht="26.1" customHeight="1" thickBot="1" x14ac:dyDescent="0.3">
      <c r="A5" s="181" t="s">
        <v>2</v>
      </c>
      <c r="B5" s="182"/>
      <c r="C5" s="182"/>
      <c r="D5" s="182"/>
      <c r="E5" s="182"/>
      <c r="F5" s="182"/>
      <c r="G5" s="182"/>
      <c r="H5" s="182"/>
      <c r="I5" s="182"/>
      <c r="J5" s="182"/>
      <c r="K5" s="183"/>
    </row>
    <row r="6" spans="1:231" s="13" customFormat="1" ht="19.5" customHeight="1" x14ac:dyDescent="0.25">
      <c r="A6" s="184" t="s">
        <v>3</v>
      </c>
      <c r="B6" s="185"/>
      <c r="C6" s="185"/>
      <c r="D6" s="185"/>
      <c r="E6" s="185"/>
      <c r="F6" s="185"/>
      <c r="G6" s="185"/>
      <c r="H6" s="186" t="s">
        <v>4</v>
      </c>
      <c r="I6" s="187"/>
      <c r="J6" s="172" t="s">
        <v>5</v>
      </c>
      <c r="K6" s="173"/>
      <c r="HR6" s="14"/>
      <c r="HS6" s="14"/>
      <c r="HT6" s="14"/>
      <c r="HU6" s="14"/>
      <c r="HV6" s="14"/>
      <c r="HW6" s="14"/>
    </row>
    <row r="7" spans="1:231" s="15" customFormat="1" ht="19.5" customHeight="1" x14ac:dyDescent="0.25">
      <c r="A7" s="159" t="s">
        <v>6</v>
      </c>
      <c r="B7" s="93"/>
      <c r="C7" s="93"/>
      <c r="D7" s="93"/>
      <c r="E7" s="93"/>
      <c r="F7" s="93"/>
      <c r="G7" s="93"/>
      <c r="H7" s="160" t="s">
        <v>7</v>
      </c>
      <c r="I7" s="161"/>
      <c r="J7" s="162" t="s">
        <v>8</v>
      </c>
      <c r="K7" s="163"/>
    </row>
    <row r="8" spans="1:231" s="5" customFormat="1" ht="19.5" customHeight="1" thickBot="1" x14ac:dyDescent="0.3">
      <c r="A8" s="16"/>
      <c r="B8" s="17"/>
      <c r="C8" s="18"/>
      <c r="D8" s="17"/>
      <c r="E8" s="17"/>
      <c r="F8" s="17"/>
      <c r="G8" s="17"/>
      <c r="H8" s="19"/>
      <c r="I8" s="20"/>
      <c r="J8" s="21"/>
      <c r="K8" s="22"/>
    </row>
    <row r="9" spans="1:231" ht="19.5" customHeight="1" thickBot="1" x14ac:dyDescent="0.3">
      <c r="A9" s="164" t="s">
        <v>9</v>
      </c>
      <c r="B9" s="165"/>
      <c r="C9" s="165"/>
      <c r="D9" s="165"/>
      <c r="E9" s="165"/>
      <c r="F9" s="165"/>
      <c r="G9" s="165"/>
      <c r="H9" s="165"/>
      <c r="I9" s="165"/>
      <c r="J9" s="165"/>
      <c r="K9" s="166"/>
    </row>
    <row r="10" spans="1:231" s="28" customFormat="1" ht="34.5" customHeight="1" thickBot="1" x14ac:dyDescent="0.25">
      <c r="A10" s="167" t="s">
        <v>10</v>
      </c>
      <c r="B10" s="168"/>
      <c r="C10" s="23" t="s">
        <v>11</v>
      </c>
      <c r="D10" s="23" t="s">
        <v>12</v>
      </c>
      <c r="E10" s="24" t="s">
        <v>13</v>
      </c>
      <c r="F10" s="24" t="s">
        <v>14</v>
      </c>
      <c r="G10" s="23" t="s">
        <v>15</v>
      </c>
      <c r="H10" s="25" t="s">
        <v>16</v>
      </c>
      <c r="I10" s="25" t="s">
        <v>17</v>
      </c>
      <c r="J10" s="26" t="s">
        <v>18</v>
      </c>
      <c r="K10" s="27" t="s">
        <v>19</v>
      </c>
      <c r="HR10" s="29"/>
      <c r="HS10" s="29"/>
      <c r="HT10" s="29"/>
      <c r="HU10" s="29"/>
      <c r="HV10" s="29"/>
      <c r="HW10" s="29"/>
    </row>
    <row r="11" spans="1:231" s="15" customFormat="1" ht="24" customHeight="1" thickBot="1" x14ac:dyDescent="0.3">
      <c r="A11" s="169">
        <v>0</v>
      </c>
      <c r="B11" s="170"/>
      <c r="C11" s="30">
        <v>229634.08</v>
      </c>
      <c r="D11" s="31">
        <f>A11+C11</f>
        <v>229634.08</v>
      </c>
      <c r="E11" s="32">
        <v>111655.62</v>
      </c>
      <c r="F11" s="33">
        <v>1910.17</v>
      </c>
      <c r="G11" s="34">
        <f>J50</f>
        <v>72057.78</v>
      </c>
      <c r="H11" s="35">
        <v>0</v>
      </c>
      <c r="I11" s="31">
        <f>D11+E11+F11-G11-H11</f>
        <v>271142.08999999997</v>
      </c>
      <c r="J11" s="36">
        <f>I11</f>
        <v>271142.08999999997</v>
      </c>
      <c r="K11" s="31">
        <v>0</v>
      </c>
    </row>
    <row r="12" spans="1:231" ht="19.5" customHeight="1" thickBot="1" x14ac:dyDescent="0.3">
      <c r="A12" s="145" t="s">
        <v>20</v>
      </c>
      <c r="B12" s="146"/>
      <c r="C12" s="146"/>
      <c r="D12" s="146"/>
      <c r="E12" s="147"/>
      <c r="F12" s="147"/>
      <c r="G12" s="146"/>
      <c r="H12" s="146"/>
      <c r="I12" s="146"/>
      <c r="J12" s="146"/>
      <c r="K12" s="148"/>
    </row>
    <row r="13" spans="1:231" s="38" customFormat="1" ht="19.5" customHeight="1" x14ac:dyDescent="0.15">
      <c r="A13" s="149" t="s">
        <v>21</v>
      </c>
      <c r="B13" s="151" t="s">
        <v>22</v>
      </c>
      <c r="C13" s="152"/>
      <c r="D13" s="153" t="s">
        <v>23</v>
      </c>
      <c r="E13" s="154"/>
      <c r="F13" s="155"/>
      <c r="G13" s="37" t="s">
        <v>24</v>
      </c>
      <c r="H13" s="154" t="s">
        <v>25</v>
      </c>
      <c r="I13" s="154"/>
      <c r="J13" s="154" t="s">
        <v>26</v>
      </c>
      <c r="K13" s="155"/>
      <c r="HR13" s="39"/>
      <c r="HS13" s="39"/>
      <c r="HT13" s="39"/>
      <c r="HU13" s="39"/>
      <c r="HV13" s="39"/>
      <c r="HW13" s="39"/>
    </row>
    <row r="14" spans="1:231" s="38" customFormat="1" ht="19.5" customHeight="1" thickBot="1" x14ac:dyDescent="0.2">
      <c r="A14" s="150"/>
      <c r="B14" s="40" t="s">
        <v>27</v>
      </c>
      <c r="C14" s="41" t="s">
        <v>28</v>
      </c>
      <c r="D14" s="156"/>
      <c r="E14" s="157"/>
      <c r="F14" s="158"/>
      <c r="G14" s="40" t="s">
        <v>29</v>
      </c>
      <c r="H14" s="157"/>
      <c r="I14" s="157"/>
      <c r="J14" s="157"/>
      <c r="K14" s="158"/>
      <c r="HR14" s="39"/>
      <c r="HS14" s="39"/>
      <c r="HT14" s="39"/>
      <c r="HU14" s="39"/>
      <c r="HV14" s="39"/>
      <c r="HW14" s="39"/>
    </row>
    <row r="15" spans="1:231" s="38" customFormat="1" ht="21.95" customHeight="1" x14ac:dyDescent="0.25">
      <c r="A15" s="42">
        <v>1</v>
      </c>
      <c r="B15" s="43">
        <v>46055</v>
      </c>
      <c r="C15" s="44">
        <v>10201</v>
      </c>
      <c r="D15" s="120" t="s">
        <v>30</v>
      </c>
      <c r="E15" s="120"/>
      <c r="F15" s="120"/>
      <c r="G15" s="45">
        <v>46039</v>
      </c>
      <c r="H15" s="119" t="s">
        <v>31</v>
      </c>
      <c r="I15" s="119"/>
      <c r="J15" s="121">
        <v>199.99</v>
      </c>
      <c r="K15" s="121"/>
      <c r="L15" s="46"/>
      <c r="HR15" s="39"/>
      <c r="HS15" s="39"/>
      <c r="HT15" s="39"/>
      <c r="HU15" s="39"/>
      <c r="HV15" s="39"/>
      <c r="HW15" s="39"/>
    </row>
    <row r="16" spans="1:231" s="38" customFormat="1" ht="21.95" customHeight="1" x14ac:dyDescent="0.25">
      <c r="A16" s="47">
        <v>2</v>
      </c>
      <c r="B16" s="43">
        <v>46055</v>
      </c>
      <c r="C16" s="44">
        <v>20202</v>
      </c>
      <c r="D16" s="120" t="s">
        <v>32</v>
      </c>
      <c r="E16" s="120"/>
      <c r="F16" s="120"/>
      <c r="G16" s="48">
        <v>46044</v>
      </c>
      <c r="H16" s="119" t="s">
        <v>31</v>
      </c>
      <c r="I16" s="119"/>
      <c r="J16" s="121">
        <v>145.66</v>
      </c>
      <c r="K16" s="121"/>
      <c r="L16" s="46"/>
      <c r="HR16" s="39"/>
      <c r="HS16" s="39"/>
      <c r="HT16" s="39"/>
      <c r="HU16" s="39"/>
      <c r="HV16" s="39"/>
      <c r="HW16" s="39"/>
    </row>
    <row r="17" spans="1:231" s="38" customFormat="1" ht="21.95" customHeight="1" thickBot="1" x14ac:dyDescent="0.3">
      <c r="A17" s="47">
        <v>3</v>
      </c>
      <c r="B17" s="49">
        <v>46058</v>
      </c>
      <c r="C17" s="50">
        <v>20501</v>
      </c>
      <c r="D17" s="135" t="s">
        <v>33</v>
      </c>
      <c r="E17" s="136"/>
      <c r="F17" s="137"/>
      <c r="G17" s="48">
        <v>46057</v>
      </c>
      <c r="H17" s="138" t="s">
        <v>34</v>
      </c>
      <c r="I17" s="138"/>
      <c r="J17" s="139">
        <v>8471.9</v>
      </c>
      <c r="K17" s="140"/>
      <c r="L17" s="46"/>
      <c r="HR17" s="39"/>
      <c r="HS17" s="39"/>
      <c r="HT17" s="39"/>
      <c r="HU17" s="39"/>
      <c r="HV17" s="39"/>
      <c r="HW17" s="39"/>
    </row>
    <row r="18" spans="1:231" s="38" customFormat="1" ht="21.95" customHeight="1" x14ac:dyDescent="0.25">
      <c r="A18" s="47">
        <v>4</v>
      </c>
      <c r="B18" s="51">
        <v>46059</v>
      </c>
      <c r="C18" s="52">
        <v>16796</v>
      </c>
      <c r="D18" s="141" t="s">
        <v>35</v>
      </c>
      <c r="E18" s="141"/>
      <c r="F18" s="141"/>
      <c r="G18" s="53" t="s">
        <v>36</v>
      </c>
      <c r="H18" s="142" t="s">
        <v>34</v>
      </c>
      <c r="I18" s="142"/>
      <c r="J18" s="143">
        <v>1564.5</v>
      </c>
      <c r="K18" s="144"/>
      <c r="L18" s="46"/>
      <c r="HR18" s="39"/>
      <c r="HS18" s="39"/>
      <c r="HT18" s="39"/>
      <c r="HU18" s="39"/>
      <c r="HV18" s="39"/>
      <c r="HW18" s="39"/>
    </row>
    <row r="19" spans="1:231" s="38" customFormat="1" ht="21.95" customHeight="1" x14ac:dyDescent="0.25">
      <c r="A19" s="47">
        <v>5</v>
      </c>
      <c r="B19" s="54">
        <v>46059</v>
      </c>
      <c r="C19" s="55">
        <v>16796</v>
      </c>
      <c r="D19" s="127" t="s">
        <v>37</v>
      </c>
      <c r="E19" s="127"/>
      <c r="F19" s="127"/>
      <c r="G19" s="56" t="s">
        <v>36</v>
      </c>
      <c r="H19" s="128" t="s">
        <v>34</v>
      </c>
      <c r="I19" s="128"/>
      <c r="J19" s="129">
        <v>1275.18</v>
      </c>
      <c r="K19" s="130"/>
      <c r="L19" s="46"/>
      <c r="HR19" s="39"/>
      <c r="HS19" s="39"/>
      <c r="HT19" s="39"/>
      <c r="HU19" s="39"/>
      <c r="HV19" s="39"/>
      <c r="HW19" s="39"/>
    </row>
    <row r="20" spans="1:231" s="38" customFormat="1" ht="21.95" customHeight="1" x14ac:dyDescent="0.25">
      <c r="A20" s="47">
        <v>6</v>
      </c>
      <c r="B20" s="54">
        <v>46059</v>
      </c>
      <c r="C20" s="55">
        <v>16796</v>
      </c>
      <c r="D20" s="127" t="s">
        <v>38</v>
      </c>
      <c r="E20" s="127"/>
      <c r="F20" s="127"/>
      <c r="G20" s="56" t="s">
        <v>36</v>
      </c>
      <c r="H20" s="128" t="s">
        <v>34</v>
      </c>
      <c r="I20" s="128"/>
      <c r="J20" s="129">
        <v>1764.88</v>
      </c>
      <c r="K20" s="130"/>
      <c r="L20" s="46"/>
      <c r="HR20" s="39"/>
      <c r="HS20" s="39"/>
      <c r="HT20" s="39"/>
      <c r="HU20" s="39"/>
      <c r="HV20" s="39"/>
      <c r="HW20" s="39"/>
    </row>
    <row r="21" spans="1:231" s="38" customFormat="1" ht="21.95" customHeight="1" x14ac:dyDescent="0.25">
      <c r="A21" s="47">
        <v>7</v>
      </c>
      <c r="B21" s="54">
        <v>46059</v>
      </c>
      <c r="C21" s="55">
        <v>16796</v>
      </c>
      <c r="D21" s="127" t="s">
        <v>39</v>
      </c>
      <c r="E21" s="127"/>
      <c r="F21" s="127"/>
      <c r="G21" s="56" t="s">
        <v>36</v>
      </c>
      <c r="H21" s="128" t="s">
        <v>34</v>
      </c>
      <c r="I21" s="128"/>
      <c r="J21" s="129">
        <v>2491.23</v>
      </c>
      <c r="K21" s="130"/>
      <c r="L21" s="46"/>
      <c r="HR21" s="39"/>
      <c r="HS21" s="39"/>
      <c r="HT21" s="39"/>
      <c r="HU21" s="39"/>
      <c r="HV21" s="39"/>
      <c r="HW21" s="39"/>
    </row>
    <row r="22" spans="1:231" s="38" customFormat="1" ht="21.95" customHeight="1" x14ac:dyDescent="0.25">
      <c r="A22" s="47">
        <v>8</v>
      </c>
      <c r="B22" s="54">
        <v>46059</v>
      </c>
      <c r="C22" s="55">
        <v>16796</v>
      </c>
      <c r="D22" s="127" t="s">
        <v>40</v>
      </c>
      <c r="E22" s="127"/>
      <c r="F22" s="127"/>
      <c r="G22" s="56" t="s">
        <v>36</v>
      </c>
      <c r="H22" s="128" t="s">
        <v>34</v>
      </c>
      <c r="I22" s="128"/>
      <c r="J22" s="129">
        <v>3668.18</v>
      </c>
      <c r="K22" s="130"/>
      <c r="L22" s="46"/>
      <c r="HR22" s="39"/>
      <c r="HS22" s="39"/>
      <c r="HT22" s="39"/>
      <c r="HU22" s="39"/>
      <c r="HV22" s="39"/>
      <c r="HW22" s="39"/>
    </row>
    <row r="23" spans="1:231" s="38" customFormat="1" ht="21.95" customHeight="1" x14ac:dyDescent="0.25">
      <c r="A23" s="47">
        <v>9</v>
      </c>
      <c r="B23" s="54">
        <v>46059</v>
      </c>
      <c r="C23" s="55">
        <v>16796</v>
      </c>
      <c r="D23" s="127" t="s">
        <v>41</v>
      </c>
      <c r="E23" s="127"/>
      <c r="F23" s="127"/>
      <c r="G23" s="56" t="s">
        <v>36</v>
      </c>
      <c r="H23" s="128" t="s">
        <v>34</v>
      </c>
      <c r="I23" s="128"/>
      <c r="J23" s="129">
        <v>1732.48</v>
      </c>
      <c r="K23" s="130"/>
      <c r="L23" s="46"/>
      <c r="HR23" s="39"/>
      <c r="HS23" s="39"/>
      <c r="HT23" s="39"/>
      <c r="HU23" s="39"/>
      <c r="HV23" s="39"/>
      <c r="HW23" s="39"/>
    </row>
    <row r="24" spans="1:231" s="38" customFormat="1" ht="21.95" customHeight="1" x14ac:dyDescent="0.25">
      <c r="A24" s="47">
        <v>10</v>
      </c>
      <c r="B24" s="54">
        <v>46059</v>
      </c>
      <c r="C24" s="55">
        <v>16796</v>
      </c>
      <c r="D24" s="127" t="s">
        <v>42</v>
      </c>
      <c r="E24" s="127"/>
      <c r="F24" s="127"/>
      <c r="G24" s="56" t="s">
        <v>36</v>
      </c>
      <c r="H24" s="128" t="s">
        <v>34</v>
      </c>
      <c r="I24" s="128"/>
      <c r="J24" s="129">
        <v>1732.48</v>
      </c>
      <c r="K24" s="130"/>
      <c r="L24" s="46"/>
      <c r="HR24" s="39"/>
      <c r="HS24" s="39"/>
      <c r="HT24" s="39"/>
      <c r="HU24" s="39"/>
      <c r="HV24" s="39"/>
      <c r="HW24" s="39"/>
    </row>
    <row r="25" spans="1:231" s="38" customFormat="1" ht="21.95" customHeight="1" x14ac:dyDescent="0.25">
      <c r="A25" s="47">
        <v>11</v>
      </c>
      <c r="B25" s="54">
        <v>46059</v>
      </c>
      <c r="C25" s="55">
        <v>16796</v>
      </c>
      <c r="D25" s="127" t="s">
        <v>43</v>
      </c>
      <c r="E25" s="127"/>
      <c r="F25" s="127"/>
      <c r="G25" s="56" t="s">
        <v>36</v>
      </c>
      <c r="H25" s="128" t="s">
        <v>34</v>
      </c>
      <c r="I25" s="128"/>
      <c r="J25" s="129">
        <v>915.91</v>
      </c>
      <c r="K25" s="130"/>
      <c r="L25" s="46"/>
      <c r="HR25" s="39"/>
      <c r="HS25" s="39"/>
      <c r="HT25" s="39"/>
      <c r="HU25" s="39"/>
      <c r="HV25" s="39"/>
      <c r="HW25" s="39"/>
    </row>
    <row r="26" spans="1:231" s="38" customFormat="1" ht="21.95" customHeight="1" x14ac:dyDescent="0.25">
      <c r="A26" s="47">
        <v>12</v>
      </c>
      <c r="B26" s="54">
        <v>46059</v>
      </c>
      <c r="C26" s="55">
        <v>16796</v>
      </c>
      <c r="D26" s="127" t="s">
        <v>44</v>
      </c>
      <c r="E26" s="127"/>
      <c r="F26" s="127"/>
      <c r="G26" s="56" t="s">
        <v>36</v>
      </c>
      <c r="H26" s="128" t="s">
        <v>34</v>
      </c>
      <c r="I26" s="128"/>
      <c r="J26" s="129">
        <v>1747.52</v>
      </c>
      <c r="K26" s="130"/>
      <c r="L26" s="46"/>
      <c r="HR26" s="39"/>
      <c r="HS26" s="39"/>
      <c r="HT26" s="39"/>
      <c r="HU26" s="39"/>
      <c r="HV26" s="39"/>
      <c r="HW26" s="39"/>
    </row>
    <row r="27" spans="1:231" s="38" customFormat="1" ht="21.95" customHeight="1" x14ac:dyDescent="0.25">
      <c r="A27" s="47">
        <v>13</v>
      </c>
      <c r="B27" s="54">
        <v>46059</v>
      </c>
      <c r="C27" s="55">
        <v>16796</v>
      </c>
      <c r="D27" s="127" t="s">
        <v>45</v>
      </c>
      <c r="E27" s="127"/>
      <c r="F27" s="127"/>
      <c r="G27" s="56" t="s">
        <v>36</v>
      </c>
      <c r="H27" s="128" t="s">
        <v>34</v>
      </c>
      <c r="I27" s="128"/>
      <c r="J27" s="129">
        <v>915.92</v>
      </c>
      <c r="K27" s="130"/>
      <c r="L27" s="46"/>
      <c r="HR27" s="39"/>
      <c r="HS27" s="39"/>
      <c r="HT27" s="39"/>
      <c r="HU27" s="39"/>
      <c r="HV27" s="39"/>
      <c r="HW27" s="39"/>
    </row>
    <row r="28" spans="1:231" s="38" customFormat="1" ht="21.95" customHeight="1" x14ac:dyDescent="0.25">
      <c r="A28" s="47">
        <v>14</v>
      </c>
      <c r="B28" s="54">
        <v>46059</v>
      </c>
      <c r="C28" s="55">
        <v>16796</v>
      </c>
      <c r="D28" s="127" t="s">
        <v>46</v>
      </c>
      <c r="E28" s="127"/>
      <c r="F28" s="127"/>
      <c r="G28" s="56" t="s">
        <v>36</v>
      </c>
      <c r="H28" s="128" t="s">
        <v>34</v>
      </c>
      <c r="I28" s="128"/>
      <c r="J28" s="129">
        <v>400.54</v>
      </c>
      <c r="K28" s="130"/>
      <c r="L28" s="46"/>
      <c r="HR28" s="39"/>
      <c r="HS28" s="39"/>
      <c r="HT28" s="39"/>
      <c r="HU28" s="39"/>
      <c r="HV28" s="39"/>
      <c r="HW28" s="39"/>
    </row>
    <row r="29" spans="1:231" s="38" customFormat="1" ht="21.95" customHeight="1" x14ac:dyDescent="0.25">
      <c r="A29" s="47">
        <v>15</v>
      </c>
      <c r="B29" s="54">
        <v>46059</v>
      </c>
      <c r="C29" s="55">
        <v>16796</v>
      </c>
      <c r="D29" s="127" t="s">
        <v>47</v>
      </c>
      <c r="E29" s="127"/>
      <c r="F29" s="127"/>
      <c r="G29" s="56" t="s">
        <v>36</v>
      </c>
      <c r="H29" s="128" t="s">
        <v>34</v>
      </c>
      <c r="I29" s="128"/>
      <c r="J29" s="129">
        <v>355.46</v>
      </c>
      <c r="K29" s="130"/>
      <c r="L29" s="46"/>
      <c r="HR29" s="39"/>
      <c r="HS29" s="39"/>
      <c r="HT29" s="39"/>
      <c r="HU29" s="39"/>
      <c r="HV29" s="39"/>
      <c r="HW29" s="39"/>
    </row>
    <row r="30" spans="1:231" s="38" customFormat="1" ht="21.95" customHeight="1" x14ac:dyDescent="0.25">
      <c r="A30" s="47">
        <v>16</v>
      </c>
      <c r="B30" s="54">
        <v>46059</v>
      </c>
      <c r="C30" s="55">
        <v>16796</v>
      </c>
      <c r="D30" s="127" t="s">
        <v>48</v>
      </c>
      <c r="E30" s="127"/>
      <c r="F30" s="127"/>
      <c r="G30" s="56" t="s">
        <v>36</v>
      </c>
      <c r="H30" s="128" t="s">
        <v>34</v>
      </c>
      <c r="I30" s="128"/>
      <c r="J30" s="129">
        <v>403.09</v>
      </c>
      <c r="K30" s="130"/>
      <c r="L30" s="46"/>
      <c r="HR30" s="39"/>
      <c r="HS30" s="39"/>
      <c r="HT30" s="39"/>
      <c r="HU30" s="39"/>
      <c r="HV30" s="39"/>
      <c r="HW30" s="39"/>
    </row>
    <row r="31" spans="1:231" s="38" customFormat="1" ht="21.95" customHeight="1" x14ac:dyDescent="0.25">
      <c r="A31" s="47">
        <v>17</v>
      </c>
      <c r="B31" s="54">
        <v>46059</v>
      </c>
      <c r="C31" s="55">
        <v>16796</v>
      </c>
      <c r="D31" s="127" t="s">
        <v>49</v>
      </c>
      <c r="E31" s="127"/>
      <c r="F31" s="127"/>
      <c r="G31" s="56" t="s">
        <v>36</v>
      </c>
      <c r="H31" s="128" t="s">
        <v>34</v>
      </c>
      <c r="I31" s="128"/>
      <c r="J31" s="129">
        <v>541.23</v>
      </c>
      <c r="K31" s="130"/>
      <c r="L31" s="46"/>
      <c r="HR31" s="39"/>
      <c r="HS31" s="39"/>
      <c r="HT31" s="39"/>
      <c r="HU31" s="39"/>
      <c r="HV31" s="39"/>
      <c r="HW31" s="39"/>
    </row>
    <row r="32" spans="1:231" s="38" customFormat="1" ht="21.95" customHeight="1" x14ac:dyDescent="0.25">
      <c r="A32" s="47">
        <v>18</v>
      </c>
      <c r="B32" s="54">
        <v>46059</v>
      </c>
      <c r="C32" s="55">
        <v>16796</v>
      </c>
      <c r="D32" s="127" t="s">
        <v>50</v>
      </c>
      <c r="E32" s="127"/>
      <c r="F32" s="127"/>
      <c r="G32" s="56" t="s">
        <v>36</v>
      </c>
      <c r="H32" s="128" t="s">
        <v>34</v>
      </c>
      <c r="I32" s="128"/>
      <c r="J32" s="129">
        <v>472.26</v>
      </c>
      <c r="K32" s="130"/>
      <c r="L32" s="46"/>
      <c r="HR32" s="39"/>
      <c r="HS32" s="39"/>
      <c r="HT32" s="39"/>
      <c r="HU32" s="39"/>
      <c r="HV32" s="39"/>
      <c r="HW32" s="39"/>
    </row>
    <row r="33" spans="1:231" s="38" customFormat="1" ht="21.95" customHeight="1" thickBot="1" x14ac:dyDescent="0.3">
      <c r="A33" s="47">
        <v>19</v>
      </c>
      <c r="B33" s="54">
        <v>46059</v>
      </c>
      <c r="C33" s="55">
        <v>16796</v>
      </c>
      <c r="D33" s="127" t="s">
        <v>51</v>
      </c>
      <c r="E33" s="127"/>
      <c r="F33" s="127"/>
      <c r="G33" s="56" t="s">
        <v>36</v>
      </c>
      <c r="H33" s="128" t="s">
        <v>34</v>
      </c>
      <c r="I33" s="128"/>
      <c r="J33" s="129">
        <v>2968.45</v>
      </c>
      <c r="K33" s="130"/>
      <c r="L33" s="46"/>
      <c r="HR33" s="39"/>
      <c r="HS33" s="39"/>
      <c r="HT33" s="39"/>
      <c r="HU33" s="39"/>
      <c r="HV33" s="39"/>
      <c r="HW33" s="39"/>
    </row>
    <row r="34" spans="1:231" s="38" customFormat="1" ht="21.95" customHeight="1" thickBot="1" x14ac:dyDescent="0.3">
      <c r="A34" s="47">
        <v>20</v>
      </c>
      <c r="B34" s="57">
        <v>46059</v>
      </c>
      <c r="C34" s="58">
        <v>16796</v>
      </c>
      <c r="D34" s="131" t="s">
        <v>52</v>
      </c>
      <c r="E34" s="131"/>
      <c r="F34" s="131"/>
      <c r="G34" s="59" t="s">
        <v>36</v>
      </c>
      <c r="H34" s="132" t="s">
        <v>34</v>
      </c>
      <c r="I34" s="132"/>
      <c r="J34" s="133">
        <v>934.79</v>
      </c>
      <c r="K34" s="134"/>
      <c r="L34" s="60">
        <f>SUM(J18:K34)</f>
        <v>23884.1</v>
      </c>
      <c r="HR34" s="39"/>
      <c r="HS34" s="39"/>
      <c r="HT34" s="39"/>
      <c r="HU34" s="39"/>
      <c r="HV34" s="39"/>
      <c r="HW34" s="39"/>
    </row>
    <row r="35" spans="1:231" s="38" customFormat="1" ht="21.95" customHeight="1" x14ac:dyDescent="0.25">
      <c r="A35" s="47">
        <v>21</v>
      </c>
      <c r="B35" s="61">
        <v>46059</v>
      </c>
      <c r="C35" s="62">
        <v>16796</v>
      </c>
      <c r="D35" s="63" t="s">
        <v>53</v>
      </c>
      <c r="E35" s="63"/>
      <c r="F35" s="63"/>
      <c r="G35" s="64" t="s">
        <v>36</v>
      </c>
      <c r="H35" s="119" t="s">
        <v>34</v>
      </c>
      <c r="I35" s="119"/>
      <c r="J35" s="126">
        <v>400.54</v>
      </c>
      <c r="K35" s="126"/>
      <c r="L35" s="46"/>
      <c r="HR35" s="39"/>
      <c r="HS35" s="39"/>
      <c r="HT35" s="39"/>
      <c r="HU35" s="39"/>
      <c r="HV35" s="39"/>
      <c r="HW35" s="39"/>
    </row>
    <row r="36" spans="1:231" s="38" customFormat="1" ht="21.95" customHeight="1" x14ac:dyDescent="0.25">
      <c r="A36" s="47">
        <v>22</v>
      </c>
      <c r="B36" s="43">
        <v>46059</v>
      </c>
      <c r="C36" s="44">
        <v>16796</v>
      </c>
      <c r="D36" s="65" t="s">
        <v>54</v>
      </c>
      <c r="E36" s="65"/>
      <c r="F36" s="65"/>
      <c r="G36" s="45" t="s">
        <v>36</v>
      </c>
      <c r="H36" s="125" t="s">
        <v>34</v>
      </c>
      <c r="I36" s="125"/>
      <c r="J36" s="121">
        <v>400.54</v>
      </c>
      <c r="K36" s="121"/>
      <c r="L36" s="46"/>
      <c r="HR36" s="39"/>
      <c r="HS36" s="39"/>
      <c r="HT36" s="39"/>
      <c r="HU36" s="39"/>
      <c r="HV36" s="39"/>
      <c r="HW36" s="39"/>
    </row>
    <row r="37" spans="1:231" s="38" customFormat="1" ht="21.95" customHeight="1" x14ac:dyDescent="0.25">
      <c r="A37" s="47">
        <v>23</v>
      </c>
      <c r="B37" s="43">
        <v>46059</v>
      </c>
      <c r="C37" s="44">
        <v>16796</v>
      </c>
      <c r="D37" s="120" t="s">
        <v>55</v>
      </c>
      <c r="E37" s="120"/>
      <c r="F37" s="120"/>
      <c r="G37" s="45" t="s">
        <v>36</v>
      </c>
      <c r="H37" s="125" t="s">
        <v>34</v>
      </c>
      <c r="I37" s="125"/>
      <c r="J37" s="121">
        <v>4797.13</v>
      </c>
      <c r="K37" s="121"/>
      <c r="L37" s="46"/>
      <c r="HR37" s="39"/>
      <c r="HS37" s="39"/>
      <c r="HT37" s="39"/>
      <c r="HU37" s="39"/>
      <c r="HV37" s="39"/>
      <c r="HW37" s="39"/>
    </row>
    <row r="38" spans="1:231" s="38" customFormat="1" ht="21.95" customHeight="1" x14ac:dyDescent="0.25">
      <c r="A38" s="47">
        <v>24</v>
      </c>
      <c r="B38" s="66">
        <v>46066</v>
      </c>
      <c r="C38" s="67">
        <v>16796</v>
      </c>
      <c r="D38" s="122" t="s">
        <v>56</v>
      </c>
      <c r="E38" s="122"/>
      <c r="F38" s="122"/>
      <c r="G38" s="68" t="s">
        <v>36</v>
      </c>
      <c r="H38" s="123" t="s">
        <v>34</v>
      </c>
      <c r="I38" s="123"/>
      <c r="J38" s="124">
        <v>1000</v>
      </c>
      <c r="K38" s="124"/>
      <c r="L38" s="46"/>
      <c r="HR38" s="39"/>
      <c r="HS38" s="39"/>
      <c r="HT38" s="39"/>
      <c r="HU38" s="39"/>
      <c r="HV38" s="39"/>
      <c r="HW38" s="39"/>
    </row>
    <row r="39" spans="1:231" s="38" customFormat="1" ht="21.95" customHeight="1" x14ac:dyDescent="0.25">
      <c r="A39" s="47">
        <v>25</v>
      </c>
      <c r="B39" s="43">
        <v>46071</v>
      </c>
      <c r="C39" s="44">
        <v>21801</v>
      </c>
      <c r="D39" s="120" t="s">
        <v>57</v>
      </c>
      <c r="E39" s="120"/>
      <c r="F39" s="120"/>
      <c r="G39" s="45" t="s">
        <v>36</v>
      </c>
      <c r="H39" s="125" t="s">
        <v>34</v>
      </c>
      <c r="I39" s="125"/>
      <c r="J39" s="121">
        <v>308.2</v>
      </c>
      <c r="K39" s="121"/>
      <c r="L39" s="46"/>
      <c r="HR39" s="39"/>
      <c r="HS39" s="39"/>
      <c r="HT39" s="39"/>
      <c r="HU39" s="39"/>
      <c r="HV39" s="39"/>
      <c r="HW39" s="39"/>
    </row>
    <row r="40" spans="1:231" s="38" customFormat="1" ht="21.95" customHeight="1" x14ac:dyDescent="0.25">
      <c r="A40" s="47">
        <v>26</v>
      </c>
      <c r="B40" s="43">
        <v>46071</v>
      </c>
      <c r="C40" s="44">
        <v>21802</v>
      </c>
      <c r="D40" s="120" t="s">
        <v>58</v>
      </c>
      <c r="E40" s="120"/>
      <c r="F40" s="120"/>
      <c r="G40" s="48" t="s">
        <v>36</v>
      </c>
      <c r="H40" s="119" t="s">
        <v>34</v>
      </c>
      <c r="I40" s="119"/>
      <c r="J40" s="121">
        <v>32.380000000000003</v>
      </c>
      <c r="K40" s="121"/>
      <c r="L40" s="46"/>
      <c r="HR40" s="39"/>
      <c r="HS40" s="39"/>
      <c r="HT40" s="39"/>
      <c r="HU40" s="39"/>
      <c r="HV40" s="39"/>
      <c r="HW40" s="39"/>
    </row>
    <row r="41" spans="1:231" s="38" customFormat="1" ht="21.95" customHeight="1" x14ac:dyDescent="0.25">
      <c r="A41" s="47">
        <v>27</v>
      </c>
      <c r="B41" s="43">
        <v>46073</v>
      </c>
      <c r="C41" s="44">
        <v>11134</v>
      </c>
      <c r="D41" s="120" t="s">
        <v>59</v>
      </c>
      <c r="E41" s="120"/>
      <c r="F41" s="120"/>
      <c r="G41" s="48" t="s">
        <v>36</v>
      </c>
      <c r="H41" s="119" t="s">
        <v>34</v>
      </c>
      <c r="I41" s="119"/>
      <c r="J41" s="121">
        <v>1004.8</v>
      </c>
      <c r="K41" s="121"/>
      <c r="L41" s="46"/>
      <c r="HR41" s="39"/>
      <c r="HS41" s="39"/>
      <c r="HT41" s="39"/>
      <c r="HU41" s="39"/>
      <c r="HV41" s="39"/>
      <c r="HW41" s="39"/>
    </row>
    <row r="42" spans="1:231" s="38" customFormat="1" ht="21.95" customHeight="1" x14ac:dyDescent="0.25">
      <c r="A42" s="47">
        <v>28</v>
      </c>
      <c r="B42" s="43">
        <v>46073</v>
      </c>
      <c r="C42" s="44">
        <v>22001</v>
      </c>
      <c r="D42" s="120" t="s">
        <v>60</v>
      </c>
      <c r="E42" s="120"/>
      <c r="F42" s="120"/>
      <c r="G42" s="48" t="s">
        <v>36</v>
      </c>
      <c r="H42" s="119" t="s">
        <v>34</v>
      </c>
      <c r="I42" s="119"/>
      <c r="J42" s="121">
        <v>12421.72</v>
      </c>
      <c r="K42" s="121"/>
      <c r="L42" s="46"/>
      <c r="HR42" s="39"/>
      <c r="HS42" s="39"/>
      <c r="HT42" s="39"/>
      <c r="HU42" s="39"/>
      <c r="HV42" s="39"/>
      <c r="HW42" s="39"/>
    </row>
    <row r="43" spans="1:231" s="38" customFormat="1" ht="21.95" customHeight="1" x14ac:dyDescent="0.25">
      <c r="A43" s="47">
        <v>29</v>
      </c>
      <c r="B43" s="43">
        <v>46077</v>
      </c>
      <c r="C43" s="44">
        <v>22401</v>
      </c>
      <c r="D43" s="120" t="s">
        <v>61</v>
      </c>
      <c r="E43" s="120"/>
      <c r="F43" s="120"/>
      <c r="G43" s="48">
        <v>46057</v>
      </c>
      <c r="H43" s="119" t="s">
        <v>34</v>
      </c>
      <c r="I43" s="119"/>
      <c r="J43" s="121">
        <v>219.73</v>
      </c>
      <c r="K43" s="121"/>
      <c r="L43" s="46"/>
      <c r="HR43" s="39"/>
      <c r="HS43" s="39"/>
      <c r="HT43" s="39"/>
      <c r="HU43" s="39"/>
      <c r="HV43" s="39"/>
      <c r="HW43" s="39"/>
    </row>
    <row r="44" spans="1:231" s="38" customFormat="1" ht="21.95" customHeight="1" x14ac:dyDescent="0.25">
      <c r="A44" s="47">
        <v>30</v>
      </c>
      <c r="B44" s="43">
        <v>46077</v>
      </c>
      <c r="C44" s="44">
        <v>22402</v>
      </c>
      <c r="D44" s="120" t="s">
        <v>62</v>
      </c>
      <c r="E44" s="120"/>
      <c r="F44" s="120"/>
      <c r="G44" s="48">
        <v>46078</v>
      </c>
      <c r="H44" s="119" t="s">
        <v>34</v>
      </c>
      <c r="I44" s="119"/>
      <c r="J44" s="121">
        <v>8712</v>
      </c>
      <c r="K44" s="121"/>
      <c r="L44" s="46"/>
      <c r="HR44" s="39"/>
      <c r="HS44" s="39"/>
      <c r="HT44" s="39"/>
      <c r="HU44" s="39"/>
      <c r="HV44" s="39"/>
      <c r="HW44" s="39"/>
    </row>
    <row r="45" spans="1:231" s="38" customFormat="1" ht="21.95" customHeight="1" x14ac:dyDescent="0.25">
      <c r="A45" s="47">
        <v>31</v>
      </c>
      <c r="B45" s="43">
        <v>46077</v>
      </c>
      <c r="C45" s="44">
        <v>22403</v>
      </c>
      <c r="D45" s="116" t="s">
        <v>63</v>
      </c>
      <c r="E45" s="117"/>
      <c r="F45" s="118"/>
      <c r="G45" s="48">
        <v>46072</v>
      </c>
      <c r="H45" s="119" t="s">
        <v>34</v>
      </c>
      <c r="I45" s="119"/>
      <c r="J45" s="109">
        <v>1169</v>
      </c>
      <c r="K45" s="110"/>
      <c r="L45" s="46"/>
      <c r="HR45" s="39"/>
      <c r="HS45" s="39"/>
      <c r="HT45" s="39"/>
      <c r="HU45" s="39"/>
      <c r="HV45" s="39"/>
      <c r="HW45" s="39"/>
    </row>
    <row r="46" spans="1:231" s="38" customFormat="1" ht="21.95" customHeight="1" x14ac:dyDescent="0.25">
      <c r="A46" s="47">
        <v>32</v>
      </c>
      <c r="B46" s="43">
        <v>46077</v>
      </c>
      <c r="C46" s="69">
        <v>22404</v>
      </c>
      <c r="D46" s="116" t="s">
        <v>64</v>
      </c>
      <c r="E46" s="117"/>
      <c r="F46" s="118"/>
      <c r="G46" s="48">
        <v>46078</v>
      </c>
      <c r="H46" s="119" t="s">
        <v>34</v>
      </c>
      <c r="I46" s="119"/>
      <c r="J46" s="109">
        <v>1268.05</v>
      </c>
      <c r="K46" s="110"/>
      <c r="L46" s="46"/>
      <c r="HR46" s="39"/>
      <c r="HS46" s="39"/>
      <c r="HT46" s="39"/>
      <c r="HU46" s="39"/>
      <c r="HV46" s="39"/>
      <c r="HW46" s="39"/>
    </row>
    <row r="47" spans="1:231" s="38" customFormat="1" ht="21.95" customHeight="1" x14ac:dyDescent="0.25">
      <c r="A47" s="47">
        <v>33</v>
      </c>
      <c r="B47" s="43">
        <v>46077</v>
      </c>
      <c r="C47" s="44">
        <v>22405</v>
      </c>
      <c r="D47" s="116" t="s">
        <v>65</v>
      </c>
      <c r="E47" s="117"/>
      <c r="F47" s="118"/>
      <c r="G47" s="48" t="s">
        <v>36</v>
      </c>
      <c r="H47" s="119" t="s">
        <v>34</v>
      </c>
      <c r="I47" s="119"/>
      <c r="J47" s="109">
        <v>2839.94</v>
      </c>
      <c r="K47" s="110"/>
      <c r="L47" s="46"/>
      <c r="HR47" s="39"/>
      <c r="HS47" s="39"/>
      <c r="HT47" s="39"/>
      <c r="HU47" s="39"/>
      <c r="HV47" s="39"/>
      <c r="HW47" s="39"/>
    </row>
    <row r="48" spans="1:231" s="38" customFormat="1" ht="21.95" customHeight="1" x14ac:dyDescent="0.25">
      <c r="A48" s="47">
        <v>34</v>
      </c>
      <c r="B48" s="43">
        <v>46077</v>
      </c>
      <c r="C48" s="69">
        <v>22406</v>
      </c>
      <c r="D48" s="104" t="s">
        <v>66</v>
      </c>
      <c r="E48" s="105"/>
      <c r="F48" s="106"/>
      <c r="G48" s="48">
        <v>46072</v>
      </c>
      <c r="H48" s="107" t="s">
        <v>67</v>
      </c>
      <c r="I48" s="108"/>
      <c r="J48" s="109">
        <v>4054.1</v>
      </c>
      <c r="K48" s="110"/>
      <c r="L48" s="46"/>
      <c r="HR48" s="39"/>
      <c r="HS48" s="39"/>
      <c r="HT48" s="39"/>
      <c r="HU48" s="39"/>
      <c r="HV48" s="39"/>
      <c r="HW48" s="39"/>
    </row>
    <row r="49" spans="1:231" s="38" customFormat="1" ht="21.95" customHeight="1" thickBot="1" x14ac:dyDescent="0.3">
      <c r="A49" s="70">
        <v>35</v>
      </c>
      <c r="B49" s="71">
        <v>46080</v>
      </c>
      <c r="C49" s="72">
        <v>22701</v>
      </c>
      <c r="D49" s="111" t="s">
        <v>68</v>
      </c>
      <c r="E49" s="112"/>
      <c r="F49" s="113"/>
      <c r="G49" s="48">
        <v>46055</v>
      </c>
      <c r="H49" s="114" t="s">
        <v>34</v>
      </c>
      <c r="I49" s="115"/>
      <c r="J49" s="109">
        <v>728</v>
      </c>
      <c r="K49" s="110"/>
      <c r="L49" s="46"/>
      <c r="HR49" s="39"/>
      <c r="HS49" s="39"/>
      <c r="HT49" s="39"/>
      <c r="HU49" s="39"/>
      <c r="HV49" s="39"/>
      <c r="HW49" s="39"/>
    </row>
    <row r="50" spans="1:231" s="73" customFormat="1" ht="19.5" customHeight="1" thickBot="1" x14ac:dyDescent="0.4">
      <c r="A50" s="94" t="s">
        <v>69</v>
      </c>
      <c r="B50" s="95"/>
      <c r="C50" s="95"/>
      <c r="D50" s="95"/>
      <c r="E50" s="95"/>
      <c r="F50" s="95"/>
      <c r="G50" s="95"/>
      <c r="H50" s="95"/>
      <c r="I50" s="96"/>
      <c r="J50" s="97">
        <f>SUM(J15:K49)</f>
        <v>72057.78</v>
      </c>
      <c r="K50" s="98"/>
    </row>
    <row r="51" spans="1:231" s="78" customFormat="1" ht="19.5" customHeight="1" thickBot="1" x14ac:dyDescent="0.25">
      <c r="A51" s="74"/>
      <c r="B51" s="75"/>
      <c r="C51" s="76"/>
      <c r="D51" s="77"/>
      <c r="E51" s="77"/>
      <c r="F51" s="77"/>
      <c r="G51" s="75"/>
      <c r="H51" s="75"/>
      <c r="I51" s="75"/>
      <c r="J51" s="77"/>
      <c r="K51" s="4"/>
    </row>
    <row r="52" spans="1:231" s="78" customFormat="1" ht="19.5" customHeight="1" thickBot="1" x14ac:dyDescent="0.25">
      <c r="A52" s="99" t="s">
        <v>70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1"/>
    </row>
    <row r="53" spans="1:231" s="5" customFormat="1" ht="19.5" customHeight="1" x14ac:dyDescent="0.2">
      <c r="A53" s="102" t="s">
        <v>71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</row>
    <row r="54" spans="1:231" s="5" customFormat="1" ht="19.5" customHeight="1" x14ac:dyDescent="0.2">
      <c r="A54" s="103"/>
      <c r="B54" s="103"/>
      <c r="C54" s="103"/>
      <c r="D54" s="103"/>
      <c r="E54" s="103"/>
      <c r="F54" s="3"/>
      <c r="G54" s="3"/>
      <c r="H54" s="2"/>
      <c r="I54" s="2"/>
      <c r="J54" s="3"/>
      <c r="K54" s="3"/>
    </row>
    <row r="55" spans="1:231" s="5" customFormat="1" ht="19.5" customHeight="1" x14ac:dyDescent="0.2">
      <c r="A55" s="103"/>
      <c r="B55" s="103"/>
      <c r="C55" s="103"/>
      <c r="D55" s="103"/>
      <c r="E55" s="79"/>
      <c r="F55" s="79"/>
      <c r="G55" s="3"/>
      <c r="H55" s="2"/>
      <c r="I55" s="2"/>
      <c r="J55" s="79"/>
      <c r="K55" s="79"/>
    </row>
    <row r="56" spans="1:231" s="5" customFormat="1" ht="19.5" customHeight="1" x14ac:dyDescent="0.2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</row>
    <row r="57" spans="1:231" s="5" customFormat="1" ht="19.5" customHeight="1" x14ac:dyDescent="0.2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</row>
    <row r="58" spans="1:231" s="5" customFormat="1" ht="65.099999999999994" customHeight="1" x14ac:dyDescent="0.2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</row>
    <row r="59" spans="1:231" ht="19.5" customHeight="1" x14ac:dyDescent="0.25">
      <c r="A59" s="91" t="s">
        <v>72</v>
      </c>
      <c r="B59" s="91"/>
      <c r="C59" s="91"/>
      <c r="D59" s="91" t="s">
        <v>73</v>
      </c>
      <c r="E59" s="91"/>
      <c r="F59" s="92" t="s">
        <v>74</v>
      </c>
      <c r="G59" s="92"/>
      <c r="H59" s="91" t="s">
        <v>75</v>
      </c>
      <c r="I59" s="91"/>
      <c r="J59" s="91"/>
      <c r="K59" s="91"/>
    </row>
    <row r="60" spans="1:231" s="5" customFormat="1" ht="19.5" customHeight="1" x14ac:dyDescent="0.25">
      <c r="A60" s="80" t="s">
        <v>76</v>
      </c>
      <c r="B60" s="81"/>
      <c r="C60" s="81"/>
      <c r="D60" s="80"/>
      <c r="E60" s="82"/>
      <c r="F60" s="83"/>
      <c r="G60" s="84"/>
      <c r="H60" s="84"/>
      <c r="I60" s="84"/>
      <c r="J60" s="83"/>
      <c r="K60" s="83"/>
    </row>
    <row r="61" spans="1:231" s="5" customFormat="1" ht="19.5" customHeight="1" x14ac:dyDescent="0.25">
      <c r="A61" s="80" t="s">
        <v>77</v>
      </c>
      <c r="B61" s="81"/>
      <c r="C61" s="81"/>
      <c r="D61" s="80"/>
      <c r="E61" s="82"/>
      <c r="F61" s="83"/>
      <c r="G61" s="84"/>
      <c r="H61" s="84"/>
      <c r="I61" s="84"/>
      <c r="J61" s="83"/>
      <c r="K61" s="83"/>
    </row>
    <row r="62" spans="1:231" s="85" customFormat="1" ht="19.5" customHeight="1" x14ac:dyDescent="0.25">
      <c r="A62" s="93" t="s">
        <v>78</v>
      </c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231" ht="19.5" customHeight="1" x14ac:dyDescent="0.3">
      <c r="A63" s="89" t="s">
        <v>79</v>
      </c>
      <c r="B63" s="89"/>
      <c r="C63" s="89"/>
      <c r="D63" s="89"/>
      <c r="E63" s="89"/>
      <c r="F63" s="89"/>
      <c r="G63" s="89"/>
      <c r="H63" s="89"/>
      <c r="I63" s="89"/>
      <c r="J63" s="89"/>
      <c r="K63" s="89"/>
    </row>
  </sheetData>
  <sheetProtection algorithmName="SHA-512" hashValue="ywI+H+x+devdw3lzYC+XNF4U+Wryuxm79bHjSDqKt3dXiY5SVFfQ8zOJvG7uBMmGIMB0flWcYoLn8m2fiWC91w==" saltValue="YH6JEDZ0bV3oNvvLnvV9ww==" spinCount="100000" sheet="1" objects="1" scenarios="1" sort="0" autoFilter="0"/>
  <mergeCells count="135">
    <mergeCell ref="A7:G7"/>
    <mergeCell ref="H7:I7"/>
    <mergeCell ref="J7:K7"/>
    <mergeCell ref="A9:K9"/>
    <mergeCell ref="A10:B10"/>
    <mergeCell ref="A11:B11"/>
    <mergeCell ref="H2:K2"/>
    <mergeCell ref="H3:K4"/>
    <mergeCell ref="A4:C4"/>
    <mergeCell ref="A5:K5"/>
    <mergeCell ref="A6:G6"/>
    <mergeCell ref="H6:I6"/>
    <mergeCell ref="J6:K6"/>
    <mergeCell ref="D15:F15"/>
    <mergeCell ref="H15:I15"/>
    <mergeCell ref="J15:K15"/>
    <mergeCell ref="D16:F16"/>
    <mergeCell ref="H16:I16"/>
    <mergeCell ref="J16:K16"/>
    <mergeCell ref="A12:K12"/>
    <mergeCell ref="A13:A14"/>
    <mergeCell ref="B13:C13"/>
    <mergeCell ref="D13:F14"/>
    <mergeCell ref="H13:I14"/>
    <mergeCell ref="J13:K14"/>
    <mergeCell ref="D19:F19"/>
    <mergeCell ref="H19:I19"/>
    <mergeCell ref="J19:K19"/>
    <mergeCell ref="D20:F20"/>
    <mergeCell ref="H20:I20"/>
    <mergeCell ref="J20:K20"/>
    <mergeCell ref="D17:F17"/>
    <mergeCell ref="H17:I17"/>
    <mergeCell ref="J17:K17"/>
    <mergeCell ref="D18:F18"/>
    <mergeCell ref="H18:I18"/>
    <mergeCell ref="J18:K18"/>
    <mergeCell ref="D23:F23"/>
    <mergeCell ref="H23:I23"/>
    <mergeCell ref="J23:K23"/>
    <mergeCell ref="D24:F24"/>
    <mergeCell ref="H24:I24"/>
    <mergeCell ref="J24:K24"/>
    <mergeCell ref="D21:F21"/>
    <mergeCell ref="H21:I21"/>
    <mergeCell ref="J21:K21"/>
    <mergeCell ref="D22:F22"/>
    <mergeCell ref="H22:I22"/>
    <mergeCell ref="J22:K22"/>
    <mergeCell ref="D27:F27"/>
    <mergeCell ref="H27:I27"/>
    <mergeCell ref="J27:K27"/>
    <mergeCell ref="D28:F28"/>
    <mergeCell ref="H28:I28"/>
    <mergeCell ref="J28:K28"/>
    <mergeCell ref="D25:F25"/>
    <mergeCell ref="H25:I25"/>
    <mergeCell ref="J25:K25"/>
    <mergeCell ref="D26:F26"/>
    <mergeCell ref="H26:I26"/>
    <mergeCell ref="J26:K26"/>
    <mergeCell ref="D31:F31"/>
    <mergeCell ref="H31:I31"/>
    <mergeCell ref="J31:K31"/>
    <mergeCell ref="D32:F32"/>
    <mergeCell ref="H32:I32"/>
    <mergeCell ref="J32:K32"/>
    <mergeCell ref="D29:F29"/>
    <mergeCell ref="H29:I29"/>
    <mergeCell ref="J29:K29"/>
    <mergeCell ref="D30:F30"/>
    <mergeCell ref="H30:I30"/>
    <mergeCell ref="J30:K30"/>
    <mergeCell ref="H35:I35"/>
    <mergeCell ref="J35:K35"/>
    <mergeCell ref="H36:I36"/>
    <mergeCell ref="J36:K36"/>
    <mergeCell ref="D37:F37"/>
    <mergeCell ref="H37:I37"/>
    <mergeCell ref="J37:K37"/>
    <mergeCell ref="D33:F33"/>
    <mergeCell ref="H33:I33"/>
    <mergeCell ref="J33:K33"/>
    <mergeCell ref="D34:F34"/>
    <mergeCell ref="H34:I34"/>
    <mergeCell ref="J34:K34"/>
    <mergeCell ref="D40:F40"/>
    <mergeCell ref="H40:I40"/>
    <mergeCell ref="J40:K40"/>
    <mergeCell ref="D41:F41"/>
    <mergeCell ref="H41:I41"/>
    <mergeCell ref="J41:K41"/>
    <mergeCell ref="D38:F38"/>
    <mergeCell ref="H38:I38"/>
    <mergeCell ref="J38:K38"/>
    <mergeCell ref="D39:F39"/>
    <mergeCell ref="H39:I39"/>
    <mergeCell ref="J39:K39"/>
    <mergeCell ref="D44:F44"/>
    <mergeCell ref="H44:I44"/>
    <mergeCell ref="J44:K44"/>
    <mergeCell ref="D45:F45"/>
    <mergeCell ref="H45:I45"/>
    <mergeCell ref="J45:K45"/>
    <mergeCell ref="D42:F42"/>
    <mergeCell ref="H42:I42"/>
    <mergeCell ref="J42:K42"/>
    <mergeCell ref="D43:F43"/>
    <mergeCell ref="H43:I43"/>
    <mergeCell ref="J43:K43"/>
    <mergeCell ref="D48:F48"/>
    <mergeCell ref="H48:I48"/>
    <mergeCell ref="J48:K48"/>
    <mergeCell ref="D49:F49"/>
    <mergeCell ref="H49:I49"/>
    <mergeCell ref="J49:K49"/>
    <mergeCell ref="D46:F46"/>
    <mergeCell ref="H46:I46"/>
    <mergeCell ref="J46:K46"/>
    <mergeCell ref="D47:F47"/>
    <mergeCell ref="H47:I47"/>
    <mergeCell ref="J47:K47"/>
    <mergeCell ref="A63:K63"/>
    <mergeCell ref="A56:K58"/>
    <mergeCell ref="A59:C59"/>
    <mergeCell ref="D59:E59"/>
    <mergeCell ref="F59:G59"/>
    <mergeCell ref="H59:K59"/>
    <mergeCell ref="A62:K62"/>
    <mergeCell ref="A50:I50"/>
    <mergeCell ref="J50:K50"/>
    <mergeCell ref="A52:K52"/>
    <mergeCell ref="A53:K53"/>
    <mergeCell ref="A54:E54"/>
    <mergeCell ref="A55:D5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2026-04-14T20:09:01Z</dcterms:modified>
</cp:coreProperties>
</file>