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7" i="1" l="1"/>
  <c r="H11" i="1" s="1"/>
  <c r="M37" i="1"/>
  <c r="E11" i="1"/>
  <c r="J11" i="1" l="1"/>
  <c r="K11" i="1" s="1"/>
</calcChain>
</file>

<file path=xl/sharedStrings.xml><?xml version="1.0" encoding="utf-8"?>
<sst xmlns="http://schemas.openxmlformats.org/spreadsheetml/2006/main" count="326" uniqueCount="180">
  <si>
    <t>DEMONSTRATIVO DE RECEITA E DESPESA</t>
  </si>
  <si>
    <t xml:space="preserve">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</si>
  <si>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</si>
  <si>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</si>
  <si>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</si>
  <si>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</si>
  <si>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</si>
  <si>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</si>
  <si>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01/05/2025 À 31/05/2025.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</si>
  <si>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</si>
  <si>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</si>
  <si>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</si>
  <si>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</si>
  <si>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</si>
  <si>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</si>
  <si>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</si>
  <si>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</si>
  <si>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</si>
  <si>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</si>
  <si>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</si>
  <si>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</si>
  <si>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</si>
  <si>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</si>
  <si>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</si>
  <si>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</si>
  <si>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</si>
  <si>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</si>
  <si>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</si>
  <si>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</si>
  <si>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</si>
  <si>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</si>
  <si>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CONTA DE LUZ - NEOENERGIA ELEKTRO - REF 04/2025</t>
  </si>
  <si>
    <t xml:space="preserve">UTILIDADE PUBLICA </t>
  </si>
  <si>
    <t>2</t>
  </si>
  <si>
    <t>06/05/2025</t>
  </si>
  <si>
    <t>8.487</t>
  </si>
  <si>
    <t>HOLERITE REF. 04/2025 - KATIUSCIA GARCIA O. DE LIMA - ASSIST. ADM</t>
  </si>
  <si>
    <t>*</t>
  </si>
  <si>
    <t xml:space="preserve">RECURSOS HUMANOS </t>
  </si>
  <si>
    <t>3</t>
  </si>
  <si>
    <t>HOLERITE REF. 04/2025 - RAINARA EVELIN DA S. FERNANDES - GERENTE DE RH</t>
  </si>
  <si>
    <t>4</t>
  </si>
  <si>
    <t>HOLERITE REF. 04/2025 - LILIANE SPICACCI RIGONATI - ASSISTENTE SOCIAL</t>
  </si>
  <si>
    <t>5</t>
  </si>
  <si>
    <t>HOLERITE REF. 04/2025 - REGINA MARIA G.V.DE ABREU - DENTISTA</t>
  </si>
  <si>
    <t>6</t>
  </si>
  <si>
    <t xml:space="preserve">HOLERITE REF. 04/2025 - ANA LUCIA VASQUES ANTONIO - FAXINEIRA </t>
  </si>
  <si>
    <t>7</t>
  </si>
  <si>
    <t>HOLERITE REF. 04/2025 - LILIAN MOREIRA SANCHEZ - FISIOTERAPEUTA</t>
  </si>
  <si>
    <t>8</t>
  </si>
  <si>
    <t>HOLERITE REF. 04/2025 - LUCIAN BARACAL B. DOS ANJOS - FISIOTERAPEUTA</t>
  </si>
  <si>
    <t>9</t>
  </si>
  <si>
    <t>HOLERITE REF. 04/2025 - MELISSA BORGES DE MORAES - FISIOTERAPEUTA</t>
  </si>
  <si>
    <t>10</t>
  </si>
  <si>
    <t xml:space="preserve">HOLERITE REF. 04/2025 - DAIANA FERREIRA BARROS - COORDENADORA TÉCNICA </t>
  </si>
  <si>
    <t>11</t>
  </si>
  <si>
    <t>HOLERITE REF. 04/2025 - TALITA SOUZA DE C. GONÇALVES - FISIOTERAPEUTA</t>
  </si>
  <si>
    <t>12</t>
  </si>
  <si>
    <t>HOLERITE REF. 04/2025 - ELIS CRISTINA MARTINS - FONOAUDIÓLOGA</t>
  </si>
  <si>
    <t>13</t>
  </si>
  <si>
    <t>HOLERITE REF. 04/2025 - GILCE LEITE MARTINS - FONOAUDIÓLOGA</t>
  </si>
  <si>
    <t>14</t>
  </si>
  <si>
    <t>HOLERITE REF. 04/2025 - MARIA LUIZA DAUN PEREIRA - FONOAUDIÓLOGA</t>
  </si>
  <si>
    <t>15</t>
  </si>
  <si>
    <t>HOLERITE REF. 04/2025 - BAYARDO FURLANI BRAIA - MÉDICO PEDIATRA</t>
  </si>
  <si>
    <t>16</t>
  </si>
  <si>
    <t>HOLERITE REF. 04/2025 - RAFAEL CARVALHO SOUZA - MOTORISTA</t>
  </si>
  <si>
    <t>17</t>
  </si>
  <si>
    <t>HOLERITE REF. 04/2025 - RINALDO OLIVEIRA MARINHO - MOTORISTA</t>
  </si>
  <si>
    <t>18</t>
  </si>
  <si>
    <t xml:space="preserve">HOLERITE REF. 04/2025 - CASSIO APARECIDO DA SILVA -  ZELADOR </t>
  </si>
  <si>
    <t>19</t>
  </si>
  <si>
    <t>HOLERITE REF. 04/2025 - ADRIANA MARTINHO FERRAZ DE CAMPOS - PSICÓLOGA</t>
  </si>
  <si>
    <t>20</t>
  </si>
  <si>
    <t>HOLERITE REF. 04/2025 - RAIANE PEREIRA DA SILVA - SECRETÁRIA</t>
  </si>
  <si>
    <t>21</t>
  </si>
  <si>
    <t>HOLERITE REF. 04/2025 - THAYANI CAROLINE DA SILVA SANTOS - SECRETÁRIA</t>
  </si>
  <si>
    <t>22</t>
  </si>
  <si>
    <t>HOLERITE REF. 04/2025 - KATIA REGINA FELLER - TERAPEUTA OCUPACIONAL</t>
  </si>
  <si>
    <t>23</t>
  </si>
  <si>
    <t xml:space="preserve">HOLERITE REF. 04/2025 - MICKAEL APARECIDO A. LOPES - JOVEM APRENDIZ </t>
  </si>
  <si>
    <t>24</t>
  </si>
  <si>
    <t xml:space="preserve">HOLERITE REF. 04/2025 - RITA DE CASSIA ZANCHETTA - TERAPEUTA OCUPACIONAL </t>
  </si>
  <si>
    <t>25</t>
  </si>
  <si>
    <t>HOLERITE REF. 04/2025 - DANIELA ARAUJO SILVA MELO - RECEPCIONISTA</t>
  </si>
  <si>
    <t>26</t>
  </si>
  <si>
    <t xml:space="preserve">HOLERITE REF. 04/2025 - SUELEN ROSI JOAO - FISIOTERAPEUTA </t>
  </si>
  <si>
    <t>27</t>
  </si>
  <si>
    <t xml:space="preserve">RECIBO PRESTADOR SERVIÇO - REF. 04/2025 - ANTONIO LUIZ GONÇALVES - TECNICO EM GESSO </t>
  </si>
  <si>
    <t>RECURSOS HUMANOS²</t>
  </si>
  <si>
    <t>28</t>
  </si>
  <si>
    <t xml:space="preserve">HOLERITE REF. 04/2025 - EVANGELINA ALICE GUILHERME VIEIRA - MED NEUROLOGISTA </t>
  </si>
  <si>
    <t>29</t>
  </si>
  <si>
    <t xml:space="preserve">HOLERITE REF. 04/2025 - MARIA SOUZA DA SILVA - FAXINEIRA </t>
  </si>
  <si>
    <t>30</t>
  </si>
  <si>
    <t>RECIBO PRESTADOR SERVIÇO - REF 04/2025 - ILMA MENEZES - FISIOTERAPEUTA</t>
  </si>
  <si>
    <t>31</t>
  </si>
  <si>
    <t xml:space="preserve">RECIBO PRESTADOR SERVIÇO - REF. 03/2025 - CLAUDIA DE MOURA VASSAO - CONTADORA </t>
  </si>
  <si>
    <t>32</t>
  </si>
  <si>
    <t xml:space="preserve">PJ - REF 03/2025 - NF 1934 MV ORTOPEDIA EIRELI - MEDICO ORTOPEDISTA - DRº MARCUS </t>
  </si>
  <si>
    <t>33</t>
  </si>
  <si>
    <t xml:space="preserve">PJ - REF 03/2025 - NF 21 LUCIANO DE LIMA TEIXEIRA - TECNICO EM INFORMATICA </t>
  </si>
  <si>
    <t>34</t>
  </si>
  <si>
    <t>HOLERITE REF. 04/2025 - ANDREZA SOUZA COSTA DE OLIVEIRA - RECEPCIONISTA</t>
  </si>
  <si>
    <t>35</t>
  </si>
  <si>
    <t>HOLERITE REF. ADIANT SALARIO - DANIELA ARAUJO SILVA MELO - RECEPCIONISTA</t>
  </si>
  <si>
    <t>RECURSOS HUMANOS</t>
  </si>
  <si>
    <t>36</t>
  </si>
  <si>
    <t>ISSQN - REF 04/2025 S/ AUTONOMO ILMA MENEZES</t>
  </si>
  <si>
    <t>37</t>
  </si>
  <si>
    <t xml:space="preserve">ISSQN - REF 04/2025 S/ AUTONOMO ANTONIO LUIZ </t>
  </si>
  <si>
    <t>38</t>
  </si>
  <si>
    <t xml:space="preserve">ISSQN - REF 04/2025 S/ AUTONOMO CLAUDIA DE MOURA </t>
  </si>
  <si>
    <t>39</t>
  </si>
  <si>
    <t>40</t>
  </si>
  <si>
    <t>41</t>
  </si>
  <si>
    <t>HOLERITE REF. ADIANT SALARIO - ANDREZA SOUZA COSTA DE OLIVEIRA - RECEPCIONISTA</t>
  </si>
  <si>
    <t>42</t>
  </si>
  <si>
    <t>FGTS REF 04/2025 FLS</t>
  </si>
  <si>
    <t>43</t>
  </si>
  <si>
    <t xml:space="preserve">HOLERITE REF. ADIANT 1º PARC 13º SALARIO - ANA LUCIA VASQUES ANTONIO - FAXINEIRA </t>
  </si>
  <si>
    <t>44</t>
  </si>
  <si>
    <t>15/05/2025</t>
  </si>
  <si>
    <t>51.501</t>
  </si>
  <si>
    <t>RECIBO Nº 2184430 - BR MOBILIDADE BAIX SANTISTA S.A - REF V.T 05/2025</t>
  </si>
  <si>
    <t>45</t>
  </si>
  <si>
    <t>NOTA FISCAL 11.252 ORTOLIFE LTDA ME - REF ORTESE DENIS BROWN - METODO PONSETI</t>
  </si>
  <si>
    <t>MATERIAL DE USO/CONSUMO</t>
  </si>
  <si>
    <t>46</t>
  </si>
  <si>
    <t xml:space="preserve">NOTA FISCAL Nº 3.590 - JLA EMBALAGENS V.C - REF MAT LIMPEZA E DESCARTAVEIS </t>
  </si>
  <si>
    <t>47</t>
  </si>
  <si>
    <t>HOLERITE REF. FÉRIAS: REGINA MARIA G.V.DE ABREU - DENTISTA</t>
  </si>
  <si>
    <t>48</t>
  </si>
  <si>
    <t>INSS E IR S/FOLHA E AUTONOMOS REF 04/2025</t>
  </si>
  <si>
    <t>49</t>
  </si>
  <si>
    <t>23/05/2025</t>
  </si>
  <si>
    <t>52.301</t>
  </si>
  <si>
    <t>NOTA FISCAL Nº 051355337 - PLUXEE BENEFICIOS BRASIL S.A - V.A REF: 06/2025</t>
  </si>
  <si>
    <t>50</t>
  </si>
  <si>
    <t>52.302</t>
  </si>
  <si>
    <t>NOTA FISCAL Nº 05134849 - PLUXEE BENEFICIOS BRASIL S.A - V.R REF: 06/2025</t>
  </si>
  <si>
    <t>51</t>
  </si>
  <si>
    <t>52.303</t>
  </si>
  <si>
    <t xml:space="preserve">RECIBO Nº 344702 - AUTOPASS S.A - EMPRESA CITY - REF V.T 06/2025 </t>
  </si>
  <si>
    <t>52</t>
  </si>
  <si>
    <t>52.304</t>
  </si>
  <si>
    <t>RECIBO Nº 2192505 - BR MOBILIDADE BAIX SANTISTA S.A - REF V.T 06/2025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</si>
  <si>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</si>
  <si>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</si>
  <si>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</si>
  <si>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</si>
  <si>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</si>
  <si>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</si>
  <si>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</si>
  <si>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</si>
  <si>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</si>
  <si>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</si>
  <si>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</si>
  <si>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</si>
  <si>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</si>
  <si>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</si>
  <si>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</si>
  <si>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</si>
  <si>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</si>
  <si>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</si>
  <si>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</si>
  <si>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</si>
  <si>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</si>
  <si>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</si>
  <si>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</si>
  <si>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</si>
  <si>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</si>
  <si>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</si>
  <si>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</si>
  <si>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</si>
  <si>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GUARUJÁ, 04 DE JUNHO DE 2025</t>
  </si>
  <si>
    <t xml:space="preserve">RECURSOS HUMANOS²/ENCARGOS </t>
  </si>
  <si>
    <t>SEGURO PROAGIR CLUBE DE BENEFICIOS SOCIAIS  - SEGURO VIDA RH - REF 04/2025</t>
  </si>
  <si>
    <t>RECURSOS HUMANOS/BENEFICIOS</t>
  </si>
  <si>
    <t>SEGURO - PORTO SEGURO CIA DE SEGUROS GERAIS - SEGURO  30 VIDAS - REF 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</si>
</sst>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13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0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1" fillId="0" borderId="0" xfId="0" applyNumberFormat="1" applyFont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4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5" fillId="0" borderId="0" xfId="0" applyNumberFormat="1" applyFont="1" applyProtection="1"/>
    <xf numFmtId="0" fontId="17" fillId="4" borderId="18" xfId="0" applyFont="1" applyFill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16" fillId="4" borderId="29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49" fontId="16" fillId="5" borderId="35" xfId="0" applyNumberFormat="1" applyFont="1" applyFill="1" applyBorder="1" applyAlignment="1">
      <alignment horizontal="center" vertical="center"/>
    </xf>
    <xf numFmtId="14" fontId="20" fillId="6" borderId="36" xfId="0" applyNumberFormat="1" applyFont="1" applyFill="1" applyBorder="1" applyAlignment="1">
      <alignment horizontal="center" vertical="center"/>
    </xf>
    <xf numFmtId="3" fontId="20" fillId="6" borderId="37" xfId="0" applyNumberFormat="1" applyFont="1" applyFill="1" applyBorder="1" applyAlignment="1">
      <alignment horizontal="center" vertical="center"/>
    </xf>
    <xf numFmtId="14" fontId="22" fillId="6" borderId="37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38" xfId="0" applyNumberFormat="1" applyFont="1" applyFill="1" applyBorder="1" applyAlignment="1">
      <alignment horizontal="center" vertical="center"/>
    </xf>
    <xf numFmtId="49" fontId="4" fillId="7" borderId="39" xfId="0" applyNumberFormat="1" applyFont="1" applyFill="1" applyBorder="1" applyAlignment="1">
      <alignment horizontal="center" vertical="center" wrapText="1"/>
    </xf>
    <xf numFmtId="49" fontId="4" fillId="7" borderId="40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0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42" xfId="0" applyNumberFormat="1" applyFont="1" applyFill="1" applyBorder="1" applyAlignment="1">
      <alignment horizontal="center" vertical="center" wrapText="1"/>
    </xf>
    <xf numFmtId="49" fontId="4" fillId="7" borderId="43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3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45" xfId="0" applyNumberFormat="1" applyFont="1" applyFill="1" applyBorder="1" applyAlignment="1">
      <alignment horizontal="center" vertical="center" wrapText="1"/>
    </xf>
    <xf numFmtId="49" fontId="4" fillId="7" borderId="46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6" xfId="0" applyNumberFormat="1" applyFont="1" applyFill="1" applyBorder="1" applyAlignment="1" applyProtection="1">
      <alignment horizontal="center" vertical="center" wrapText="1"/>
      <protection locked="0"/>
    </xf>
    <xf numFmtId="44" fontId="18" fillId="7" borderId="11" xfId="1" applyFont="1" applyFill="1" applyBorder="1" applyAlignment="1" applyProtection="1">
      <alignment horizontal="center" vertical="center" wrapText="1"/>
      <protection locked="0"/>
    </xf>
    <xf numFmtId="166" fontId="16" fillId="6" borderId="0" xfId="0" applyNumberFormat="1" applyFont="1" applyFill="1" applyBorder="1" applyAlignment="1" applyProtection="1">
      <alignment vertical="center" wrapText="1"/>
      <protection locked="0"/>
    </xf>
    <xf numFmtId="164" fontId="23" fillId="6" borderId="0" xfId="0" applyNumberFormat="1" applyFont="1" applyFill="1" applyProtection="1"/>
    <xf numFmtId="14" fontId="22" fillId="6" borderId="42" xfId="0" applyNumberFormat="1" applyFont="1" applyFill="1" applyBorder="1" applyAlignment="1">
      <alignment horizontal="center" vertical="center"/>
    </xf>
    <xf numFmtId="3" fontId="22" fillId="6" borderId="48" xfId="0" applyNumberFormat="1" applyFont="1" applyFill="1" applyBorder="1" applyAlignment="1">
      <alignment horizontal="center" vertical="center"/>
    </xf>
    <xf numFmtId="14" fontId="22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/>
    <xf numFmtId="0" fontId="24" fillId="6" borderId="0" xfId="0" applyFont="1" applyFill="1"/>
    <xf numFmtId="14" fontId="22" fillId="6" borderId="43" xfId="0" applyNumberFormat="1" applyFont="1" applyFill="1" applyBorder="1" applyAlignment="1" applyProtection="1">
      <alignment horizontal="center" vertical="center" wrapText="1"/>
      <protection locked="0"/>
    </xf>
    <xf numFmtId="44" fontId="22" fillId="6" borderId="0" xfId="1" applyFont="1" applyFill="1" applyBorder="1" applyAlignment="1" applyProtection="1">
      <alignment horizontal="center" vertical="center" wrapText="1"/>
      <protection locked="0"/>
    </xf>
    <xf numFmtId="166" fontId="21" fillId="6" borderId="0" xfId="0" applyNumberFormat="1" applyFont="1" applyFill="1" applyBorder="1" applyAlignment="1">
      <alignment vertical="center"/>
    </xf>
    <xf numFmtId="49" fontId="16" fillId="5" borderId="49" xfId="0" applyNumberFormat="1" applyFont="1" applyFill="1" applyBorder="1" applyAlignment="1">
      <alignment horizontal="center" vertical="center"/>
    </xf>
    <xf numFmtId="14" fontId="22" fillId="6" borderId="43" xfId="0" applyNumberFormat="1" applyFont="1" applyFill="1" applyBorder="1" applyAlignment="1">
      <alignment horizontal="center" vertical="center"/>
    </xf>
    <xf numFmtId="3" fontId="22" fillId="6" borderId="43" xfId="0" applyNumberFormat="1" applyFont="1" applyFill="1" applyBorder="1" applyAlignment="1">
      <alignment horizontal="center" vertical="center"/>
    </xf>
    <xf numFmtId="14" fontId="22" fillId="6" borderId="50" xfId="0" applyNumberFormat="1" applyFont="1" applyFill="1" applyBorder="1" applyAlignment="1" applyProtection="1">
      <alignment horizontal="center" vertical="center" wrapText="1"/>
      <protection locked="0"/>
    </xf>
    <xf numFmtId="49" fontId="22" fillId="6" borderId="42" xfId="0" applyNumberFormat="1" applyFont="1" applyFill="1" applyBorder="1" applyAlignment="1">
      <alignment horizontal="center" vertical="center" wrapText="1"/>
    </xf>
    <xf numFmtId="49" fontId="22" fillId="6" borderId="43" xfId="0" applyNumberFormat="1" applyFont="1" applyFill="1" applyBorder="1" applyAlignment="1" applyProtection="1">
      <alignment horizontal="center" vertical="center" wrapText="1"/>
      <protection locked="0"/>
    </xf>
    <xf numFmtId="14" fontId="22" fillId="6" borderId="55" xfId="0" applyNumberFormat="1" applyFont="1" applyFill="1" applyBorder="1" applyAlignment="1">
      <alignment horizontal="center" vertical="center"/>
    </xf>
    <xf numFmtId="14" fontId="21" fillId="6" borderId="55" xfId="0" applyNumberFormat="1" applyFont="1" applyFill="1" applyBorder="1" applyAlignment="1">
      <alignment horizontal="center" vertical="center"/>
    </xf>
    <xf numFmtId="3" fontId="21" fillId="6" borderId="43" xfId="0" applyNumberFormat="1" applyFont="1" applyFill="1" applyBorder="1" applyAlignment="1">
      <alignment horizontal="center" vertical="center"/>
    </xf>
    <xf numFmtId="14" fontId="21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Border="1"/>
    <xf numFmtId="49" fontId="22" fillId="6" borderId="55" xfId="0" applyNumberFormat="1" applyFont="1" applyFill="1" applyBorder="1" applyAlignment="1">
      <alignment horizontal="center" vertical="center" wrapText="1"/>
    </xf>
    <xf numFmtId="49" fontId="22" fillId="6" borderId="48" xfId="0" applyNumberFormat="1" applyFont="1" applyFill="1" applyBorder="1" applyAlignment="1" applyProtection="1">
      <alignment horizontal="center" vertical="center" wrapText="1"/>
      <protection locked="0"/>
    </xf>
    <xf numFmtId="44" fontId="22" fillId="6" borderId="0" xfId="1" applyFont="1" applyFill="1" applyBorder="1"/>
    <xf numFmtId="164" fontId="23" fillId="0" borderId="0" xfId="0" applyNumberFormat="1" applyFont="1" applyAlignment="1" applyProtection="1">
      <alignment vertical="center" wrapText="1"/>
    </xf>
    <xf numFmtId="0" fontId="23" fillId="0" borderId="0" xfId="0" applyFont="1" applyAlignment="1">
      <alignment vertical="center" wrapText="1"/>
    </xf>
    <xf numFmtId="49" fontId="16" fillId="5" borderId="56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 applyProtection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Protection="1"/>
    <xf numFmtId="0" fontId="2" fillId="0" borderId="0" xfId="0" applyFont="1" applyProtection="1"/>
    <xf numFmtId="164" fontId="2" fillId="0" borderId="0" xfId="0" applyNumberFormat="1" applyFont="1" applyAlignment="1" applyProtection="1"/>
    <xf numFmtId="0" fontId="26" fillId="6" borderId="0" xfId="0" applyFont="1" applyFill="1" applyAlignment="1"/>
    <xf numFmtId="0" fontId="0" fillId="6" borderId="0" xfId="0" applyFont="1" applyFill="1" applyAlignment="1"/>
    <xf numFmtId="0" fontId="0" fillId="0" borderId="0" xfId="0" applyFont="1" applyAlignment="1"/>
    <xf numFmtId="0" fontId="2" fillId="0" borderId="0" xfId="0" applyFont="1" applyAlignment="1" applyProtection="1"/>
    <xf numFmtId="0" fontId="28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164" fontId="33" fillId="0" borderId="0" xfId="0" applyNumberFormat="1" applyFont="1" applyBorder="1" applyProtection="1"/>
    <xf numFmtId="0" fontId="34" fillId="0" borderId="0" xfId="0" applyFont="1" applyBorder="1"/>
    <xf numFmtId="0" fontId="33" fillId="0" borderId="0" xfId="0" applyFont="1" applyBorder="1"/>
    <xf numFmtId="0" fontId="37" fillId="0" borderId="0" xfId="0" applyFont="1" applyBorder="1"/>
    <xf numFmtId="164" fontId="33" fillId="0" borderId="0" xfId="0" applyNumberFormat="1" applyFont="1" applyProtection="1"/>
    <xf numFmtId="0" fontId="34" fillId="0" borderId="0" xfId="0" applyFont="1"/>
    <xf numFmtId="0" fontId="33" fillId="0" borderId="0" xfId="0" applyFont="1"/>
    <xf numFmtId="0" fontId="37" fillId="0" borderId="0" xfId="0" applyFont="1"/>
    <xf numFmtId="164" fontId="25" fillId="0" borderId="0" xfId="0" applyNumberFormat="1" applyFont="1" applyProtection="1"/>
    <xf numFmtId="0" fontId="38" fillId="0" borderId="0" xfId="0" applyFont="1"/>
    <xf numFmtId="0" fontId="25" fillId="0" borderId="0" xfId="0" applyFont="1"/>
    <xf numFmtId="0" fontId="3" fillId="0" borderId="0" xfId="0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3" borderId="14" xfId="0" applyNumberFormat="1" applyFont="1" applyFill="1" applyBorder="1" applyAlignment="1" applyProtection="1">
      <alignment horizontal="right" vertical="center"/>
    </xf>
    <xf numFmtId="49" fontId="3" fillId="3" borderId="23" xfId="0" applyNumberFormat="1" applyFont="1" applyFill="1" applyBorder="1" applyAlignment="1" applyProtection="1">
      <alignment horizontal="right" vertical="center"/>
    </xf>
    <xf numFmtId="49" fontId="3" fillId="3" borderId="57" xfId="0" applyNumberFormat="1" applyFont="1" applyFill="1" applyBorder="1" applyAlignment="1" applyProtection="1">
      <alignment horizontal="right" vertical="center"/>
    </xf>
    <xf numFmtId="166" fontId="3" fillId="3" borderId="58" xfId="0" applyNumberFormat="1" applyFont="1" applyFill="1" applyBorder="1" applyAlignment="1" applyProtection="1">
      <alignment horizontal="center" vertical="center"/>
    </xf>
    <xf numFmtId="166" fontId="3" fillId="3" borderId="57" xfId="0" applyNumberFormat="1" applyFont="1" applyFill="1" applyBorder="1" applyAlignment="1" applyProtection="1">
      <alignment horizontal="center" vertical="center"/>
    </xf>
    <xf numFmtId="49" fontId="5" fillId="8" borderId="9" xfId="0" applyNumberFormat="1" applyFont="1" applyFill="1" applyBorder="1" applyAlignment="1" applyProtection="1">
      <alignment horizontal="left" vertical="center"/>
    </xf>
    <xf numFmtId="49" fontId="5" fillId="8" borderId="10" xfId="0" applyNumberFormat="1" applyFont="1" applyFill="1" applyBorder="1" applyAlignment="1" applyProtection="1">
      <alignment horizontal="left" vertical="center"/>
    </xf>
    <xf numFmtId="49" fontId="5" fillId="8" borderId="11" xfId="0" applyNumberFormat="1" applyFont="1" applyFill="1" applyBorder="1" applyAlignment="1" applyProtection="1">
      <alignment horizontal="left" vertical="center"/>
    </xf>
    <xf numFmtId="0" fontId="25" fillId="0" borderId="59" xfId="0" applyFont="1" applyBorder="1" applyAlignment="1" applyProtection="1">
      <alignment horizontal="center" vertical="center"/>
    </xf>
    <xf numFmtId="0" fontId="6" fillId="0" borderId="59" xfId="0" applyFont="1" applyBorder="1" applyAlignment="1" applyProtection="1">
      <alignment horizontal="center" vertical="center"/>
    </xf>
    <xf numFmtId="0" fontId="27" fillId="6" borderId="0" xfId="0" applyFont="1" applyFill="1" applyAlignment="1">
      <alignment horizontal="left" vertical="center" wrapText="1"/>
    </xf>
    <xf numFmtId="0" fontId="28" fillId="6" borderId="0" xfId="0" applyFont="1" applyFill="1" applyAlignment="1">
      <alignment horizontal="left" vertical="center" wrapText="1"/>
    </xf>
    <xf numFmtId="0" fontId="21" fillId="6" borderId="43" xfId="0" applyFont="1" applyFill="1" applyBorder="1" applyAlignment="1">
      <alignment horizontal="left" vertical="center"/>
    </xf>
    <xf numFmtId="0" fontId="21" fillId="6" borderId="43" xfId="0" applyFont="1" applyFill="1" applyBorder="1" applyAlignment="1">
      <alignment horizontal="center" vertical="center"/>
    </xf>
    <xf numFmtId="166" fontId="21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48" xfId="0" applyFont="1" applyFill="1" applyBorder="1" applyAlignment="1">
      <alignment horizontal="left" vertical="center"/>
    </xf>
    <xf numFmtId="166" fontId="21" fillId="6" borderId="48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50" xfId="0" applyFont="1" applyFill="1" applyBorder="1" applyAlignment="1">
      <alignment horizontal="left" vertical="center"/>
    </xf>
    <xf numFmtId="49" fontId="21" fillId="6" borderId="50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50" xfId="0" applyNumberFormat="1" applyFont="1" applyFill="1" applyBorder="1" applyAlignment="1">
      <alignment horizontal="center" vertical="center"/>
    </xf>
    <xf numFmtId="49" fontId="21" fillId="6" borderId="43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43" xfId="0" applyNumberFormat="1" applyFont="1" applyFill="1" applyBorder="1" applyAlignment="1">
      <alignment horizontal="center" vertical="center"/>
    </xf>
    <xf numFmtId="0" fontId="21" fillId="6" borderId="51" xfId="0" applyFont="1" applyFill="1" applyBorder="1" applyAlignment="1">
      <alignment horizontal="left" vertical="center"/>
    </xf>
    <xf numFmtId="0" fontId="21" fillId="6" borderId="52" xfId="0" applyFont="1" applyFill="1" applyBorder="1" applyAlignment="1">
      <alignment horizontal="left" vertical="center"/>
    </xf>
    <xf numFmtId="0" fontId="21" fillId="6" borderId="53" xfId="0" applyFont="1" applyFill="1" applyBorder="1" applyAlignment="1">
      <alignment horizontal="left" vertical="center"/>
    </xf>
    <xf numFmtId="166" fontId="21" fillId="6" borderId="54" xfId="0" applyNumberFormat="1" applyFont="1" applyFill="1" applyBorder="1" applyAlignment="1">
      <alignment horizontal="center" vertical="center"/>
    </xf>
    <xf numFmtId="166" fontId="21" fillId="6" borderId="42" xfId="0" applyNumberFormat="1" applyFont="1" applyFill="1" applyBorder="1" applyAlignment="1">
      <alignment horizontal="center" vertical="center"/>
    </xf>
    <xf numFmtId="49" fontId="21" fillId="6" borderId="54" xfId="0" applyNumberFormat="1" applyFont="1" applyFill="1" applyBorder="1" applyAlignment="1" applyProtection="1">
      <alignment horizontal="center" vertical="center" wrapText="1"/>
      <protection locked="0"/>
    </xf>
    <xf numFmtId="49" fontId="21" fillId="6" borderId="42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48" xfId="0" applyNumberFormat="1" applyFont="1" applyFill="1" applyBorder="1" applyAlignment="1">
      <alignment horizontal="center" vertical="center"/>
    </xf>
    <xf numFmtId="49" fontId="18" fillId="7" borderId="46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46" xfId="0" applyFont="1" applyFill="1" applyBorder="1" applyAlignment="1">
      <alignment horizontal="center" vertical="center"/>
    </xf>
    <xf numFmtId="166" fontId="16" fillId="7" borderId="46" xfId="0" applyNumberFormat="1" applyFont="1" applyFill="1" applyBorder="1" applyAlignment="1" applyProtection="1">
      <alignment horizontal="center" vertical="center" wrapText="1"/>
      <protection locked="0"/>
    </xf>
    <xf numFmtId="166" fontId="16" fillId="7" borderId="47" xfId="0" applyNumberFormat="1" applyFont="1" applyFill="1" applyBorder="1" applyAlignment="1" applyProtection="1">
      <alignment horizontal="center" vertical="center" wrapText="1"/>
      <protection locked="0"/>
    </xf>
    <xf numFmtId="49" fontId="21" fillId="6" borderId="48" xfId="0" applyNumberFormat="1" applyFont="1" applyFill="1" applyBorder="1" applyAlignment="1" applyProtection="1">
      <alignment horizontal="center" vertical="center" wrapText="1"/>
      <protection locked="0"/>
    </xf>
    <xf numFmtId="49" fontId="18" fillId="7" borderId="43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43" xfId="0" applyFont="1" applyFill="1" applyBorder="1" applyAlignment="1">
      <alignment horizontal="center" vertical="center"/>
    </xf>
    <xf numFmtId="166" fontId="16" fillId="7" borderId="43" xfId="0" applyNumberFormat="1" applyFont="1" applyFill="1" applyBorder="1" applyAlignment="1" applyProtection="1">
      <alignment horizontal="center" vertical="center" wrapText="1"/>
      <protection locked="0"/>
    </xf>
    <xf numFmtId="166" fontId="1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7" xfId="0" applyFont="1" applyFill="1" applyBorder="1" applyAlignment="1">
      <alignment horizontal="left" vertical="center"/>
    </xf>
    <xf numFmtId="49" fontId="21" fillId="6" borderId="37" xfId="0" applyNumberFormat="1" applyFont="1" applyFill="1" applyBorder="1" applyAlignment="1" applyProtection="1">
      <alignment horizontal="center" vertical="center" wrapText="1"/>
      <protection locked="0"/>
    </xf>
    <xf numFmtId="166" fontId="21" fillId="6" borderId="37" xfId="0" applyNumberFormat="1" applyFont="1" applyFill="1" applyBorder="1" applyAlignment="1">
      <alignment horizontal="center" vertical="center"/>
    </xf>
    <xf numFmtId="49" fontId="18" fillId="7" borderId="40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40" xfId="0" applyFont="1" applyFill="1" applyBorder="1" applyAlignment="1">
      <alignment horizontal="center" vertical="center"/>
    </xf>
    <xf numFmtId="166" fontId="16" fillId="7" borderId="40" xfId="0" applyNumberFormat="1" applyFont="1" applyFill="1" applyBorder="1" applyAlignment="1" applyProtection="1">
      <alignment horizontal="center" vertical="center" wrapText="1"/>
      <protection locked="0"/>
    </xf>
    <xf numFmtId="166" fontId="16" fillId="7" borderId="4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18122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419100</xdr:colOff>
      <xdr:row>0</xdr:row>
      <xdr:rowOff>63500</xdr:rowOff>
    </xdr:from>
    <xdr:to>
      <xdr:col>2</xdr:col>
      <xdr:colOff>895350</xdr:colOff>
      <xdr:row>4</xdr:row>
      <xdr:rowOff>57150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35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4" name="AutoShape 5"/>
        <xdr:cNvSpPr txBox="1">
          <a:spLocks noChangeArrowheads="1"/>
        </xdr:cNvSpPr>
      </xdr:nvSpPr>
      <xdr:spPr bwMode="auto">
        <a:xfrm>
          <a:off x="218122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419100</xdr:colOff>
      <xdr:row>0</xdr:row>
      <xdr:rowOff>63500</xdr:rowOff>
    </xdr:from>
    <xdr:to>
      <xdr:col>2</xdr:col>
      <xdr:colOff>895350</xdr:colOff>
      <xdr:row>4</xdr:row>
      <xdr:rowOff>57150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35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78"/>
  <sheetViews>
    <sheetView tabSelected="1" topLeftCell="A52" workbookViewId="0">
      <selection activeCell="A70" sqref="A70"/>
    </sheetView>
  </sheetViews>
  <sheetFormatPr defaultColWidth="8.5703125" defaultRowHeight="5.25" customHeight="1"/>
  <cols>
    <col min="1" max="1" width="5.85546875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48" t="s">
        <v>0</v>
      </c>
      <c r="J2" s="149"/>
      <c r="K2" s="149"/>
      <c r="L2" s="150"/>
    </row>
    <row r="3" spans="1:246" ht="12.95" customHeight="1">
      <c r="I3" s="151" t="s">
        <v>1</v>
      </c>
      <c r="J3" s="152"/>
      <c r="K3" s="152"/>
      <c r="L3" s="153"/>
    </row>
    <row r="4" spans="1:246" ht="12.95" customHeight="1" thickBot="1">
      <c r="I4" s="154"/>
      <c r="J4" s="155"/>
      <c r="K4" s="155"/>
      <c r="L4" s="156"/>
    </row>
    <row r="5" spans="1:246" ht="13.5" customHeight="1" thickBot="1">
      <c r="B5" s="157"/>
      <c r="C5" s="157"/>
      <c r="D5" s="157"/>
      <c r="E5" s="98"/>
      <c r="F5" s="98"/>
      <c r="G5" s="5"/>
      <c r="H5" s="6"/>
    </row>
    <row r="6" spans="1:246" ht="12.75" customHeight="1" thickBot="1">
      <c r="B6" s="158" t="s">
        <v>2</v>
      </c>
      <c r="C6" s="159"/>
      <c r="D6" s="159"/>
      <c r="E6" s="159"/>
      <c r="F6" s="159"/>
      <c r="G6" s="159"/>
      <c r="H6" s="159"/>
      <c r="I6" s="159"/>
      <c r="J6" s="159"/>
      <c r="K6" s="159"/>
      <c r="L6" s="160"/>
    </row>
    <row r="7" spans="1:246" s="8" customFormat="1" ht="9" customHeight="1">
      <c r="A7" s="7"/>
      <c r="B7" s="161" t="s">
        <v>3</v>
      </c>
      <c r="C7" s="162"/>
      <c r="D7" s="162"/>
      <c r="E7" s="162"/>
      <c r="F7" s="162"/>
      <c r="G7" s="162"/>
      <c r="H7" s="162"/>
      <c r="I7" s="162" t="s">
        <v>4</v>
      </c>
      <c r="J7" s="162"/>
      <c r="K7" s="163" t="s">
        <v>5</v>
      </c>
      <c r="L7" s="164"/>
      <c r="IG7" s="9"/>
      <c r="IH7" s="9"/>
      <c r="II7" s="9"/>
      <c r="IJ7" s="9"/>
      <c r="IK7" s="9"/>
      <c r="IL7" s="9"/>
    </row>
    <row r="8" spans="1:246" s="11" customFormat="1" ht="20.25" customHeight="1" thickBot="1">
      <c r="A8" s="10"/>
      <c r="B8" s="177" t="s">
        <v>6</v>
      </c>
      <c r="C8" s="178"/>
      <c r="D8" s="178"/>
      <c r="E8" s="178"/>
      <c r="F8" s="178"/>
      <c r="G8" s="178"/>
      <c r="H8" s="178"/>
      <c r="I8" s="179" t="s">
        <v>7</v>
      </c>
      <c r="J8" s="180"/>
      <c r="K8" s="181" t="s">
        <v>8</v>
      </c>
      <c r="L8" s="182"/>
    </row>
    <row r="9" spans="1:246" ht="13.5" customHeight="1" thickBot="1">
      <c r="B9" s="183" t="s">
        <v>9</v>
      </c>
      <c r="C9" s="184"/>
      <c r="D9" s="184"/>
      <c r="E9" s="184"/>
      <c r="F9" s="184"/>
      <c r="G9" s="184"/>
      <c r="H9" s="184"/>
      <c r="I9" s="184"/>
      <c r="J9" s="184"/>
      <c r="K9" s="184"/>
      <c r="L9" s="185"/>
    </row>
    <row r="10" spans="1:246" s="17" customFormat="1" ht="8.25" customHeight="1" thickBot="1">
      <c r="A10" s="12"/>
      <c r="B10" s="186" t="s">
        <v>10</v>
      </c>
      <c r="C10" s="187"/>
      <c r="D10" s="13" t="s">
        <v>11</v>
      </c>
      <c r="E10" s="97" t="s">
        <v>12</v>
      </c>
      <c r="F10" s="97" t="s">
        <v>13</v>
      </c>
      <c r="G10" s="14" t="s">
        <v>14</v>
      </c>
      <c r="H10" s="97" t="s">
        <v>15</v>
      </c>
      <c r="I10" s="97" t="s">
        <v>16</v>
      </c>
      <c r="J10" s="97" t="s">
        <v>17</v>
      </c>
      <c r="K10" s="15" t="s">
        <v>18</v>
      </c>
      <c r="L10" s="16" t="s">
        <v>19</v>
      </c>
      <c r="IG10" s="18"/>
      <c r="IH10" s="18"/>
      <c r="II10" s="18"/>
      <c r="IJ10" s="18"/>
      <c r="IK10" s="18"/>
      <c r="IL10" s="18"/>
    </row>
    <row r="11" spans="1:246" s="11" customFormat="1" ht="20.25" customHeight="1" thickBot="1">
      <c r="A11" s="10"/>
      <c r="B11" s="188">
        <v>0</v>
      </c>
      <c r="C11" s="189"/>
      <c r="D11" s="19">
        <v>281616.38</v>
      </c>
      <c r="E11" s="20">
        <f>SUM(B11+D11)</f>
        <v>281616.38</v>
      </c>
      <c r="F11" s="20">
        <v>202053.19</v>
      </c>
      <c r="G11" s="21">
        <v>1892.84</v>
      </c>
      <c r="H11" s="19">
        <f>K67</f>
        <v>161367.96000000002</v>
      </c>
      <c r="I11" s="22">
        <v>0</v>
      </c>
      <c r="J11" s="20">
        <f>SUM(E11+F11+G11-H11-I11)</f>
        <v>324194.45</v>
      </c>
      <c r="K11" s="20">
        <f>J11</f>
        <v>324194.45</v>
      </c>
      <c r="L11" s="23">
        <v>0</v>
      </c>
      <c r="M11"/>
    </row>
    <row r="12" spans="1:246" ht="13.5" customHeight="1" thickBot="1">
      <c r="B12" s="158" t="s">
        <v>20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</row>
    <row r="13" spans="1:246" s="26" customFormat="1" ht="12" customHeight="1">
      <c r="A13" s="24"/>
      <c r="B13" s="165" t="s">
        <v>21</v>
      </c>
      <c r="C13" s="167" t="s">
        <v>22</v>
      </c>
      <c r="D13" s="167"/>
      <c r="E13" s="167" t="s">
        <v>23</v>
      </c>
      <c r="F13" s="167"/>
      <c r="G13" s="167"/>
      <c r="H13" s="25" t="s">
        <v>24</v>
      </c>
      <c r="I13" s="169" t="s">
        <v>25</v>
      </c>
      <c r="J13" s="170"/>
      <c r="K13" s="173" t="s">
        <v>26</v>
      </c>
      <c r="L13" s="174"/>
      <c r="IG13" s="27"/>
      <c r="IH13" s="27"/>
      <c r="II13" s="27"/>
      <c r="IJ13" s="27"/>
      <c r="IK13" s="27"/>
      <c r="IL13" s="27"/>
    </row>
    <row r="14" spans="1:246" s="26" customFormat="1" ht="12.75" customHeight="1" thickBot="1">
      <c r="A14" s="24"/>
      <c r="B14" s="166"/>
      <c r="C14" s="28" t="s">
        <v>27</v>
      </c>
      <c r="D14" s="29" t="s">
        <v>28</v>
      </c>
      <c r="E14" s="168"/>
      <c r="F14" s="168"/>
      <c r="G14" s="168"/>
      <c r="H14" s="30" t="s">
        <v>29</v>
      </c>
      <c r="I14" s="171"/>
      <c r="J14" s="172"/>
      <c r="K14" s="175"/>
      <c r="L14" s="176"/>
      <c r="IG14" s="27"/>
      <c r="IH14" s="27"/>
      <c r="II14" s="27"/>
      <c r="IJ14" s="27"/>
      <c r="IK14" s="27"/>
      <c r="IL14" s="27"/>
    </row>
    <row r="15" spans="1:246" s="26" customFormat="1" ht="23.1" customHeight="1" thickBot="1">
      <c r="A15" s="24"/>
      <c r="B15" s="31" t="s">
        <v>30</v>
      </c>
      <c r="C15" s="32">
        <v>45779</v>
      </c>
      <c r="D15" s="33">
        <v>50201</v>
      </c>
      <c r="E15" s="141" t="s">
        <v>31</v>
      </c>
      <c r="F15" s="141"/>
      <c r="G15" s="141"/>
      <c r="H15" s="34">
        <v>45769</v>
      </c>
      <c r="I15" s="142" t="s">
        <v>32</v>
      </c>
      <c r="J15" s="142"/>
      <c r="K15" s="143">
        <v>107.87</v>
      </c>
      <c r="L15" s="143"/>
      <c r="IG15" s="27"/>
      <c r="IH15" s="27"/>
      <c r="II15" s="27"/>
      <c r="IJ15" s="27"/>
      <c r="IK15" s="27"/>
      <c r="IL15" s="27"/>
    </row>
    <row r="16" spans="1:246" s="26" customFormat="1" ht="24.95" customHeight="1">
      <c r="A16" s="24"/>
      <c r="B16" s="35" t="s">
        <v>33</v>
      </c>
      <c r="C16" s="36" t="s">
        <v>34</v>
      </c>
      <c r="D16" s="37" t="s">
        <v>35</v>
      </c>
      <c r="E16" s="144" t="s">
        <v>36</v>
      </c>
      <c r="F16" s="144"/>
      <c r="G16" s="144"/>
      <c r="H16" s="38" t="s">
        <v>37</v>
      </c>
      <c r="I16" s="145" t="s">
        <v>38</v>
      </c>
      <c r="J16" s="145"/>
      <c r="K16" s="146">
        <v>3275</v>
      </c>
      <c r="L16" s="147"/>
      <c r="IG16" s="27"/>
      <c r="IH16" s="27"/>
      <c r="II16" s="27"/>
      <c r="IJ16" s="27"/>
      <c r="IK16" s="27"/>
      <c r="IL16" s="27"/>
    </row>
    <row r="17" spans="1:246" s="26" customFormat="1" ht="24.95" customHeight="1">
      <c r="A17" s="24"/>
      <c r="B17" s="35" t="s">
        <v>39</v>
      </c>
      <c r="C17" s="39" t="s">
        <v>34</v>
      </c>
      <c r="D17" s="40" t="s">
        <v>35</v>
      </c>
      <c r="E17" s="137" t="s">
        <v>40</v>
      </c>
      <c r="F17" s="137"/>
      <c r="G17" s="137" t="s">
        <v>37</v>
      </c>
      <c r="H17" s="41" t="s">
        <v>37</v>
      </c>
      <c r="I17" s="138" t="s">
        <v>38</v>
      </c>
      <c r="J17" s="138"/>
      <c r="K17" s="139">
        <v>5914.81</v>
      </c>
      <c r="L17" s="140"/>
      <c r="IG17" s="27"/>
      <c r="IH17" s="27"/>
      <c r="II17" s="27"/>
      <c r="IJ17" s="27"/>
      <c r="IK17" s="27"/>
      <c r="IL17" s="27"/>
    </row>
    <row r="18" spans="1:246" s="26" customFormat="1" ht="24.95" customHeight="1">
      <c r="A18" s="24"/>
      <c r="B18" s="35" t="s">
        <v>41</v>
      </c>
      <c r="C18" s="39" t="s">
        <v>34</v>
      </c>
      <c r="D18" s="40" t="s">
        <v>35</v>
      </c>
      <c r="E18" s="137" t="s">
        <v>42</v>
      </c>
      <c r="F18" s="137"/>
      <c r="G18" s="137" t="s">
        <v>37</v>
      </c>
      <c r="H18" s="41" t="s">
        <v>37</v>
      </c>
      <c r="I18" s="138" t="s">
        <v>38</v>
      </c>
      <c r="J18" s="138"/>
      <c r="K18" s="139">
        <v>5839.93</v>
      </c>
      <c r="L18" s="140"/>
      <c r="IG18" s="27"/>
      <c r="IH18" s="27"/>
      <c r="II18" s="27"/>
      <c r="IJ18" s="27"/>
      <c r="IK18" s="27"/>
      <c r="IL18" s="27"/>
    </row>
    <row r="19" spans="1:246" s="26" customFormat="1" ht="24.95" customHeight="1">
      <c r="A19" s="24"/>
      <c r="B19" s="35" t="s">
        <v>43</v>
      </c>
      <c r="C19" s="39" t="s">
        <v>34</v>
      </c>
      <c r="D19" s="40" t="s">
        <v>35</v>
      </c>
      <c r="E19" s="137" t="s">
        <v>44</v>
      </c>
      <c r="F19" s="137"/>
      <c r="G19" s="137" t="s">
        <v>37</v>
      </c>
      <c r="H19" s="41" t="s">
        <v>37</v>
      </c>
      <c r="I19" s="138" t="s">
        <v>38</v>
      </c>
      <c r="J19" s="138"/>
      <c r="K19" s="139">
        <v>2484.1999999999998</v>
      </c>
      <c r="L19" s="140"/>
      <c r="IG19" s="27"/>
      <c r="IH19" s="27"/>
      <c r="II19" s="27"/>
      <c r="IJ19" s="27"/>
      <c r="IK19" s="27"/>
      <c r="IL19" s="27"/>
    </row>
    <row r="20" spans="1:246" s="26" customFormat="1" ht="24.95" customHeight="1">
      <c r="A20" s="24"/>
      <c r="B20" s="35" t="s">
        <v>45</v>
      </c>
      <c r="C20" s="39" t="s">
        <v>34</v>
      </c>
      <c r="D20" s="40" t="s">
        <v>35</v>
      </c>
      <c r="E20" s="137" t="s">
        <v>46</v>
      </c>
      <c r="F20" s="137"/>
      <c r="G20" s="137"/>
      <c r="H20" s="41" t="s">
        <v>37</v>
      </c>
      <c r="I20" s="138" t="s">
        <v>38</v>
      </c>
      <c r="J20" s="138"/>
      <c r="K20" s="139">
        <v>1742.41</v>
      </c>
      <c r="L20" s="140"/>
      <c r="IG20" s="27"/>
      <c r="IH20" s="27"/>
      <c r="II20" s="27"/>
      <c r="IJ20" s="27"/>
      <c r="IK20" s="27"/>
      <c r="IL20" s="27"/>
    </row>
    <row r="21" spans="1:246" s="26" customFormat="1" ht="24.95" customHeight="1">
      <c r="A21" s="24"/>
      <c r="B21" s="35" t="s">
        <v>47</v>
      </c>
      <c r="C21" s="39" t="s">
        <v>34</v>
      </c>
      <c r="D21" s="40" t="s">
        <v>35</v>
      </c>
      <c r="E21" s="137" t="s">
        <v>48</v>
      </c>
      <c r="F21" s="137"/>
      <c r="G21" s="137" t="s">
        <v>37</v>
      </c>
      <c r="H21" s="41" t="s">
        <v>37</v>
      </c>
      <c r="I21" s="138" t="s">
        <v>38</v>
      </c>
      <c r="J21" s="138"/>
      <c r="K21" s="139">
        <v>3849.04</v>
      </c>
      <c r="L21" s="140"/>
      <c r="IG21" s="27"/>
      <c r="IH21" s="27"/>
      <c r="II21" s="27"/>
      <c r="IJ21" s="27"/>
      <c r="IK21" s="27"/>
      <c r="IL21" s="27"/>
    </row>
    <row r="22" spans="1:246" s="26" customFormat="1" ht="24.95" customHeight="1">
      <c r="A22" s="24"/>
      <c r="B22" s="35" t="s">
        <v>49</v>
      </c>
      <c r="C22" s="39" t="s">
        <v>34</v>
      </c>
      <c r="D22" s="40" t="s">
        <v>35</v>
      </c>
      <c r="E22" s="137" t="s">
        <v>50</v>
      </c>
      <c r="F22" s="137"/>
      <c r="G22" s="137" t="s">
        <v>37</v>
      </c>
      <c r="H22" s="41" t="s">
        <v>37</v>
      </c>
      <c r="I22" s="138" t="s">
        <v>38</v>
      </c>
      <c r="J22" s="138"/>
      <c r="K22" s="139">
        <v>4078.63</v>
      </c>
      <c r="L22" s="140"/>
      <c r="IG22" s="27"/>
      <c r="IH22" s="27"/>
      <c r="II22" s="27"/>
      <c r="IJ22" s="27"/>
      <c r="IK22" s="27"/>
      <c r="IL22" s="27"/>
    </row>
    <row r="23" spans="1:246" s="26" customFormat="1" ht="24.95" customHeight="1">
      <c r="A23" s="24"/>
      <c r="B23" s="35" t="s">
        <v>51</v>
      </c>
      <c r="C23" s="39" t="s">
        <v>34</v>
      </c>
      <c r="D23" s="40" t="s">
        <v>35</v>
      </c>
      <c r="E23" s="137" t="s">
        <v>52</v>
      </c>
      <c r="F23" s="137"/>
      <c r="G23" s="137" t="s">
        <v>37</v>
      </c>
      <c r="H23" s="41" t="s">
        <v>37</v>
      </c>
      <c r="I23" s="138" t="s">
        <v>38</v>
      </c>
      <c r="J23" s="138"/>
      <c r="K23" s="139">
        <v>3856.28</v>
      </c>
      <c r="L23" s="140"/>
      <c r="IG23" s="27"/>
      <c r="IH23" s="27"/>
      <c r="II23" s="27"/>
      <c r="IJ23" s="27"/>
      <c r="IK23" s="27"/>
      <c r="IL23" s="27"/>
    </row>
    <row r="24" spans="1:246" s="26" customFormat="1" ht="24.95" customHeight="1">
      <c r="A24" s="24"/>
      <c r="B24" s="35" t="s">
        <v>53</v>
      </c>
      <c r="C24" s="39" t="s">
        <v>34</v>
      </c>
      <c r="D24" s="40" t="s">
        <v>35</v>
      </c>
      <c r="E24" s="137" t="s">
        <v>54</v>
      </c>
      <c r="F24" s="137"/>
      <c r="G24" s="137" t="s">
        <v>37</v>
      </c>
      <c r="H24" s="41" t="s">
        <v>37</v>
      </c>
      <c r="I24" s="138" t="s">
        <v>38</v>
      </c>
      <c r="J24" s="138"/>
      <c r="K24" s="139">
        <v>4328.97</v>
      </c>
      <c r="L24" s="140"/>
      <c r="IG24" s="27"/>
      <c r="IH24" s="27"/>
      <c r="II24" s="27"/>
      <c r="IJ24" s="27"/>
      <c r="IK24" s="27"/>
      <c r="IL24" s="27"/>
    </row>
    <row r="25" spans="1:246" s="26" customFormat="1" ht="24.95" customHeight="1">
      <c r="A25" s="24"/>
      <c r="B25" s="35" t="s">
        <v>55</v>
      </c>
      <c r="C25" s="39" t="s">
        <v>34</v>
      </c>
      <c r="D25" s="40" t="s">
        <v>35</v>
      </c>
      <c r="E25" s="137" t="s">
        <v>56</v>
      </c>
      <c r="F25" s="137"/>
      <c r="G25" s="137" t="s">
        <v>37</v>
      </c>
      <c r="H25" s="41" t="s">
        <v>37</v>
      </c>
      <c r="I25" s="138" t="s">
        <v>38</v>
      </c>
      <c r="J25" s="138"/>
      <c r="K25" s="139">
        <v>5131.22</v>
      </c>
      <c r="L25" s="140"/>
      <c r="IG25" s="27"/>
      <c r="IH25" s="27"/>
      <c r="II25" s="27"/>
      <c r="IJ25" s="27"/>
      <c r="IK25" s="27"/>
      <c r="IL25" s="27"/>
    </row>
    <row r="26" spans="1:246" s="26" customFormat="1" ht="24.95" customHeight="1">
      <c r="A26" s="24"/>
      <c r="B26" s="35" t="s">
        <v>57</v>
      </c>
      <c r="C26" s="39" t="s">
        <v>34</v>
      </c>
      <c r="D26" s="40" t="s">
        <v>35</v>
      </c>
      <c r="E26" s="137" t="s">
        <v>58</v>
      </c>
      <c r="F26" s="137"/>
      <c r="G26" s="137" t="s">
        <v>37</v>
      </c>
      <c r="H26" s="41" t="s">
        <v>37</v>
      </c>
      <c r="I26" s="138" t="s">
        <v>38</v>
      </c>
      <c r="J26" s="138"/>
      <c r="K26" s="139">
        <v>2571.91</v>
      </c>
      <c r="L26" s="140"/>
      <c r="IG26" s="27"/>
      <c r="IH26" s="27"/>
      <c r="II26" s="27"/>
      <c r="IJ26" s="27"/>
      <c r="IK26" s="27"/>
      <c r="IL26" s="27"/>
    </row>
    <row r="27" spans="1:246" s="26" customFormat="1" ht="24.95" customHeight="1">
      <c r="A27" s="24"/>
      <c r="B27" s="35" t="s">
        <v>59</v>
      </c>
      <c r="C27" s="39" t="s">
        <v>34</v>
      </c>
      <c r="D27" s="40" t="s">
        <v>35</v>
      </c>
      <c r="E27" s="137" t="s">
        <v>60</v>
      </c>
      <c r="F27" s="137"/>
      <c r="G27" s="137" t="s">
        <v>37</v>
      </c>
      <c r="H27" s="41" t="s">
        <v>37</v>
      </c>
      <c r="I27" s="138" t="s">
        <v>38</v>
      </c>
      <c r="J27" s="138"/>
      <c r="K27" s="139">
        <v>4855.33</v>
      </c>
      <c r="L27" s="140"/>
      <c r="IG27" s="27"/>
      <c r="IH27" s="27"/>
      <c r="II27" s="27"/>
      <c r="IJ27" s="27"/>
      <c r="IK27" s="27"/>
      <c r="IL27" s="27"/>
    </row>
    <row r="28" spans="1:246" s="26" customFormat="1" ht="24.95" customHeight="1">
      <c r="A28" s="24"/>
      <c r="B28" s="35" t="s">
        <v>61</v>
      </c>
      <c r="C28" s="39" t="s">
        <v>34</v>
      </c>
      <c r="D28" s="40" t="s">
        <v>35</v>
      </c>
      <c r="E28" s="137" t="s">
        <v>62</v>
      </c>
      <c r="F28" s="137"/>
      <c r="G28" s="137" t="s">
        <v>37</v>
      </c>
      <c r="H28" s="41" t="s">
        <v>37</v>
      </c>
      <c r="I28" s="138" t="s">
        <v>38</v>
      </c>
      <c r="J28" s="138"/>
      <c r="K28" s="139">
        <v>2773.24</v>
      </c>
      <c r="L28" s="140"/>
      <c r="IG28" s="27"/>
      <c r="IH28" s="27"/>
      <c r="II28" s="27"/>
      <c r="IJ28" s="27"/>
      <c r="IK28" s="27"/>
      <c r="IL28" s="27"/>
    </row>
    <row r="29" spans="1:246" s="26" customFormat="1" ht="24.95" customHeight="1">
      <c r="A29" s="24"/>
      <c r="B29" s="35" t="s">
        <v>63</v>
      </c>
      <c r="C29" s="39" t="s">
        <v>34</v>
      </c>
      <c r="D29" s="40" t="s">
        <v>35</v>
      </c>
      <c r="E29" s="137" t="s">
        <v>64</v>
      </c>
      <c r="F29" s="137"/>
      <c r="G29" s="137" t="s">
        <v>37</v>
      </c>
      <c r="H29" s="41" t="s">
        <v>37</v>
      </c>
      <c r="I29" s="138" t="s">
        <v>38</v>
      </c>
      <c r="J29" s="138"/>
      <c r="K29" s="139">
        <v>6169.29</v>
      </c>
      <c r="L29" s="140"/>
      <c r="IG29" s="27"/>
      <c r="IH29" s="27"/>
      <c r="II29" s="27"/>
      <c r="IJ29" s="27"/>
      <c r="IK29" s="27"/>
      <c r="IL29" s="27"/>
    </row>
    <row r="30" spans="1:246" s="26" customFormat="1" ht="24.95" customHeight="1">
      <c r="A30" s="24"/>
      <c r="B30" s="35" t="s">
        <v>65</v>
      </c>
      <c r="C30" s="39" t="s">
        <v>34</v>
      </c>
      <c r="D30" s="40" t="s">
        <v>35</v>
      </c>
      <c r="E30" s="137" t="s">
        <v>66</v>
      </c>
      <c r="F30" s="137"/>
      <c r="G30" s="137" t="s">
        <v>37</v>
      </c>
      <c r="H30" s="41" t="s">
        <v>37</v>
      </c>
      <c r="I30" s="138" t="s">
        <v>38</v>
      </c>
      <c r="J30" s="138"/>
      <c r="K30" s="139">
        <v>2761.92</v>
      </c>
      <c r="L30" s="140"/>
      <c r="IG30" s="27"/>
      <c r="IH30" s="27"/>
      <c r="II30" s="27"/>
      <c r="IJ30" s="27"/>
      <c r="IK30" s="27"/>
      <c r="IL30" s="27"/>
    </row>
    <row r="31" spans="1:246" s="26" customFormat="1" ht="24.95" customHeight="1">
      <c r="A31" s="24"/>
      <c r="B31" s="35" t="s">
        <v>67</v>
      </c>
      <c r="C31" s="39" t="s">
        <v>34</v>
      </c>
      <c r="D31" s="40" t="s">
        <v>35</v>
      </c>
      <c r="E31" s="137" t="s">
        <v>68</v>
      </c>
      <c r="F31" s="137"/>
      <c r="G31" s="137" t="s">
        <v>37</v>
      </c>
      <c r="H31" s="41" t="s">
        <v>37</v>
      </c>
      <c r="I31" s="138" t="s">
        <v>38</v>
      </c>
      <c r="J31" s="138"/>
      <c r="K31" s="139">
        <v>3954.39</v>
      </c>
      <c r="L31" s="140"/>
      <c r="IG31" s="27"/>
      <c r="IH31" s="27"/>
      <c r="II31" s="27"/>
      <c r="IJ31" s="27"/>
      <c r="IK31" s="27"/>
      <c r="IL31" s="27"/>
    </row>
    <row r="32" spans="1:246" s="26" customFormat="1" ht="24.95" customHeight="1">
      <c r="A32" s="24"/>
      <c r="B32" s="35" t="s">
        <v>69</v>
      </c>
      <c r="C32" s="39" t="s">
        <v>34</v>
      </c>
      <c r="D32" s="40" t="s">
        <v>35</v>
      </c>
      <c r="E32" s="137" t="s">
        <v>70</v>
      </c>
      <c r="F32" s="137"/>
      <c r="G32" s="137" t="s">
        <v>37</v>
      </c>
      <c r="H32" s="41" t="s">
        <v>37</v>
      </c>
      <c r="I32" s="138" t="s">
        <v>38</v>
      </c>
      <c r="J32" s="138"/>
      <c r="K32" s="139">
        <v>2880.04</v>
      </c>
      <c r="L32" s="140"/>
      <c r="IG32" s="27"/>
      <c r="IH32" s="27"/>
      <c r="II32" s="27"/>
      <c r="IJ32" s="27"/>
      <c r="IK32" s="27"/>
      <c r="IL32" s="27"/>
    </row>
    <row r="33" spans="1:246" s="26" customFormat="1" ht="24.95" customHeight="1">
      <c r="A33" s="24"/>
      <c r="B33" s="35" t="s">
        <v>71</v>
      </c>
      <c r="C33" s="39" t="s">
        <v>34</v>
      </c>
      <c r="D33" s="40" t="s">
        <v>35</v>
      </c>
      <c r="E33" s="137" t="s">
        <v>72</v>
      </c>
      <c r="F33" s="137"/>
      <c r="G33" s="137" t="s">
        <v>37</v>
      </c>
      <c r="H33" s="41" t="s">
        <v>37</v>
      </c>
      <c r="I33" s="138" t="s">
        <v>38</v>
      </c>
      <c r="J33" s="138"/>
      <c r="K33" s="139">
        <v>3201.65</v>
      </c>
      <c r="L33" s="140"/>
      <c r="IG33" s="27"/>
      <c r="IH33" s="27"/>
      <c r="II33" s="27"/>
      <c r="IJ33" s="27"/>
      <c r="IK33" s="27"/>
      <c r="IL33" s="27"/>
    </row>
    <row r="34" spans="1:246" s="26" customFormat="1" ht="24.95" customHeight="1">
      <c r="A34" s="24"/>
      <c r="B34" s="35" t="s">
        <v>73</v>
      </c>
      <c r="C34" s="39" t="s">
        <v>34</v>
      </c>
      <c r="D34" s="40" t="s">
        <v>35</v>
      </c>
      <c r="E34" s="137" t="s">
        <v>74</v>
      </c>
      <c r="F34" s="137"/>
      <c r="G34" s="137" t="s">
        <v>37</v>
      </c>
      <c r="H34" s="41" t="s">
        <v>37</v>
      </c>
      <c r="I34" s="138" t="s">
        <v>38</v>
      </c>
      <c r="J34" s="138"/>
      <c r="K34" s="139">
        <v>1901.16</v>
      </c>
      <c r="L34" s="140"/>
      <c r="IG34" s="27"/>
      <c r="IH34" s="27"/>
      <c r="II34" s="27"/>
      <c r="IJ34" s="27"/>
      <c r="IK34" s="27"/>
      <c r="IL34" s="27"/>
    </row>
    <row r="35" spans="1:246" s="26" customFormat="1" ht="24.95" customHeight="1">
      <c r="A35" s="24"/>
      <c r="B35" s="35" t="s">
        <v>75</v>
      </c>
      <c r="C35" s="39" t="s">
        <v>34</v>
      </c>
      <c r="D35" s="40" t="s">
        <v>35</v>
      </c>
      <c r="E35" s="137" t="s">
        <v>76</v>
      </c>
      <c r="F35" s="137"/>
      <c r="G35" s="137" t="s">
        <v>37</v>
      </c>
      <c r="H35" s="41" t="s">
        <v>37</v>
      </c>
      <c r="I35" s="138" t="s">
        <v>38</v>
      </c>
      <c r="J35" s="138"/>
      <c r="K35" s="139">
        <v>3785.81</v>
      </c>
      <c r="L35" s="140"/>
      <c r="IG35" s="27"/>
      <c r="IH35" s="27"/>
      <c r="II35" s="27"/>
      <c r="IJ35" s="27"/>
      <c r="IK35" s="27"/>
      <c r="IL35" s="27"/>
    </row>
    <row r="36" spans="1:246" s="26" customFormat="1" ht="24.95" customHeight="1" thickBot="1">
      <c r="A36" s="24"/>
      <c r="B36" s="35" t="s">
        <v>77</v>
      </c>
      <c r="C36" s="39" t="s">
        <v>34</v>
      </c>
      <c r="D36" s="40" t="s">
        <v>35</v>
      </c>
      <c r="E36" s="137" t="s">
        <v>78</v>
      </c>
      <c r="F36" s="137"/>
      <c r="G36" s="137" t="s">
        <v>37</v>
      </c>
      <c r="H36" s="41" t="s">
        <v>37</v>
      </c>
      <c r="I36" s="138" t="s">
        <v>38</v>
      </c>
      <c r="J36" s="138"/>
      <c r="K36" s="139">
        <v>3603.96</v>
      </c>
      <c r="L36" s="140"/>
      <c r="IG36" s="27"/>
      <c r="IH36" s="27"/>
      <c r="II36" s="27"/>
      <c r="IJ36" s="27"/>
      <c r="IK36" s="27"/>
      <c r="IL36" s="27"/>
    </row>
    <row r="37" spans="1:246" s="26" customFormat="1" ht="24.95" customHeight="1" thickBot="1">
      <c r="A37" s="24"/>
      <c r="B37" s="35" t="s">
        <v>79</v>
      </c>
      <c r="C37" s="42" t="s">
        <v>34</v>
      </c>
      <c r="D37" s="43" t="s">
        <v>35</v>
      </c>
      <c r="E37" s="132" t="s">
        <v>80</v>
      </c>
      <c r="F37" s="132"/>
      <c r="G37" s="132"/>
      <c r="H37" s="44" t="s">
        <v>37</v>
      </c>
      <c r="I37" s="133" t="s">
        <v>38</v>
      </c>
      <c r="J37" s="133"/>
      <c r="K37" s="134">
        <v>875.38</v>
      </c>
      <c r="L37" s="135"/>
      <c r="M37" s="45">
        <f>SUM(K16:L37)</f>
        <v>79834.570000000007</v>
      </c>
      <c r="N37" s="46"/>
      <c r="IG37" s="27"/>
      <c r="IH37" s="27"/>
      <c r="II37" s="27"/>
      <c r="IJ37" s="27"/>
      <c r="IK37" s="27"/>
      <c r="IL37" s="27"/>
    </row>
    <row r="38" spans="1:246" s="51" customFormat="1" ht="24.95" customHeight="1">
      <c r="A38" s="47"/>
      <c r="B38" s="35" t="s">
        <v>81</v>
      </c>
      <c r="C38" s="48">
        <v>45783</v>
      </c>
      <c r="D38" s="49">
        <v>50601</v>
      </c>
      <c r="E38" s="117" t="s">
        <v>82</v>
      </c>
      <c r="F38" s="117"/>
      <c r="G38" s="117"/>
      <c r="H38" s="50" t="s">
        <v>37</v>
      </c>
      <c r="I38" s="136" t="s">
        <v>38</v>
      </c>
      <c r="J38" s="136"/>
      <c r="K38" s="131">
        <v>3555.92</v>
      </c>
      <c r="L38" s="131"/>
      <c r="IG38" s="52"/>
      <c r="IH38" s="52"/>
      <c r="II38" s="52"/>
      <c r="IJ38" s="52"/>
      <c r="IK38" s="52"/>
      <c r="IL38" s="52"/>
    </row>
    <row r="39" spans="1:246" s="51" customFormat="1" ht="24.95" customHeight="1">
      <c r="A39" s="47"/>
      <c r="B39" s="35" t="s">
        <v>83</v>
      </c>
      <c r="C39" s="48">
        <v>45783</v>
      </c>
      <c r="D39" s="49">
        <v>50602</v>
      </c>
      <c r="E39" s="114" t="s">
        <v>84</v>
      </c>
      <c r="F39" s="114"/>
      <c r="G39" s="114"/>
      <c r="H39" s="53" t="s">
        <v>37</v>
      </c>
      <c r="I39" s="122" t="s">
        <v>38</v>
      </c>
      <c r="J39" s="122"/>
      <c r="K39" s="123">
        <v>494.56</v>
      </c>
      <c r="L39" s="123"/>
      <c r="M39" s="54"/>
      <c r="N39" s="55"/>
      <c r="IG39" s="52"/>
      <c r="IH39" s="52"/>
      <c r="II39" s="52"/>
      <c r="IJ39" s="52"/>
      <c r="IK39" s="52"/>
      <c r="IL39" s="52"/>
    </row>
    <row r="40" spans="1:246" s="51" customFormat="1" ht="24.95" customHeight="1">
      <c r="A40" s="47"/>
      <c r="B40" s="35" t="s">
        <v>85</v>
      </c>
      <c r="C40" s="48">
        <v>45783</v>
      </c>
      <c r="D40" s="49">
        <v>50603</v>
      </c>
      <c r="E40" s="114" t="s">
        <v>86</v>
      </c>
      <c r="F40" s="114"/>
      <c r="G40" s="114"/>
      <c r="H40" s="53" t="s">
        <v>37</v>
      </c>
      <c r="I40" s="122" t="s">
        <v>38</v>
      </c>
      <c r="J40" s="122"/>
      <c r="K40" s="123">
        <v>123.5</v>
      </c>
      <c r="L40" s="123"/>
      <c r="M40" s="54"/>
      <c r="N40" s="55"/>
      <c r="IG40" s="52"/>
      <c r="IH40" s="52"/>
      <c r="II40" s="52"/>
      <c r="IJ40" s="52"/>
      <c r="IK40" s="52"/>
      <c r="IL40" s="52"/>
    </row>
    <row r="41" spans="1:246" s="51" customFormat="1" ht="24.95" customHeight="1">
      <c r="A41" s="47"/>
      <c r="B41" s="56" t="s">
        <v>87</v>
      </c>
      <c r="C41" s="57">
        <v>45783</v>
      </c>
      <c r="D41" s="58">
        <v>50604</v>
      </c>
      <c r="E41" s="114" t="s">
        <v>88</v>
      </c>
      <c r="F41" s="114"/>
      <c r="G41" s="114"/>
      <c r="H41" s="53" t="s">
        <v>37</v>
      </c>
      <c r="I41" s="122" t="s">
        <v>89</v>
      </c>
      <c r="J41" s="122"/>
      <c r="K41" s="123">
        <v>669.98</v>
      </c>
      <c r="L41" s="123"/>
      <c r="M41" s="54"/>
      <c r="N41" s="55"/>
      <c r="IG41" s="52"/>
      <c r="IH41" s="52"/>
      <c r="II41" s="52"/>
      <c r="IJ41" s="52"/>
      <c r="IK41" s="52"/>
      <c r="IL41" s="52"/>
    </row>
    <row r="42" spans="1:246" s="26" customFormat="1" ht="23.1" customHeight="1">
      <c r="A42" s="24"/>
      <c r="B42" s="35" t="s">
        <v>90</v>
      </c>
      <c r="C42" s="48">
        <v>45783</v>
      </c>
      <c r="D42" s="49">
        <v>50605</v>
      </c>
      <c r="E42" s="114" t="s">
        <v>91</v>
      </c>
      <c r="F42" s="114"/>
      <c r="G42" s="114"/>
      <c r="H42" s="53" t="s">
        <v>37</v>
      </c>
      <c r="I42" s="122" t="s">
        <v>38</v>
      </c>
      <c r="J42" s="122"/>
      <c r="K42" s="123">
        <v>5257.71</v>
      </c>
      <c r="L42" s="123"/>
      <c r="IG42" s="27"/>
      <c r="IH42" s="27"/>
      <c r="II42" s="27"/>
      <c r="IJ42" s="27"/>
      <c r="IK42" s="27"/>
      <c r="IL42" s="27"/>
    </row>
    <row r="43" spans="1:246" s="26" customFormat="1" ht="23.1" customHeight="1">
      <c r="A43" s="24"/>
      <c r="B43" s="35" t="s">
        <v>92</v>
      </c>
      <c r="C43" s="48">
        <v>45783</v>
      </c>
      <c r="D43" s="49">
        <v>50606</v>
      </c>
      <c r="E43" s="117" t="s">
        <v>93</v>
      </c>
      <c r="F43" s="117"/>
      <c r="G43" s="117"/>
      <c r="H43" s="53" t="s">
        <v>37</v>
      </c>
      <c r="I43" s="122" t="s">
        <v>38</v>
      </c>
      <c r="J43" s="122"/>
      <c r="K43" s="123">
        <v>1616.32</v>
      </c>
      <c r="L43" s="123"/>
      <c r="IG43" s="27"/>
      <c r="IH43" s="27"/>
      <c r="II43" s="27"/>
      <c r="IJ43" s="27"/>
      <c r="IK43" s="27"/>
      <c r="IL43" s="27"/>
    </row>
    <row r="44" spans="1:246" s="26" customFormat="1" ht="23.1" customHeight="1">
      <c r="A44" s="24"/>
      <c r="B44" s="35" t="s">
        <v>94</v>
      </c>
      <c r="C44" s="48">
        <v>45783</v>
      </c>
      <c r="D44" s="49">
        <v>50607</v>
      </c>
      <c r="E44" s="114" t="s">
        <v>95</v>
      </c>
      <c r="F44" s="114"/>
      <c r="G44" s="114"/>
      <c r="H44" s="53" t="s">
        <v>37</v>
      </c>
      <c r="I44" s="122" t="s">
        <v>89</v>
      </c>
      <c r="J44" s="122"/>
      <c r="K44" s="123">
        <v>1430.4</v>
      </c>
      <c r="L44" s="123"/>
      <c r="IG44" s="27"/>
      <c r="IH44" s="27"/>
      <c r="II44" s="27"/>
      <c r="IJ44" s="27"/>
      <c r="IK44" s="27"/>
      <c r="IL44" s="27"/>
    </row>
    <row r="45" spans="1:246" s="26" customFormat="1" ht="23.1" customHeight="1">
      <c r="A45" s="24"/>
      <c r="B45" s="35" t="s">
        <v>96</v>
      </c>
      <c r="C45" s="48">
        <v>45783</v>
      </c>
      <c r="D45" s="49">
        <v>50608</v>
      </c>
      <c r="E45" s="114" t="s">
        <v>97</v>
      </c>
      <c r="F45" s="114"/>
      <c r="G45" s="114"/>
      <c r="H45" s="53" t="s">
        <v>37</v>
      </c>
      <c r="I45" s="122" t="s">
        <v>89</v>
      </c>
      <c r="J45" s="122"/>
      <c r="K45" s="123">
        <v>2885.15</v>
      </c>
      <c r="L45" s="123"/>
      <c r="IG45" s="27"/>
      <c r="IH45" s="27"/>
      <c r="II45" s="27"/>
      <c r="IJ45" s="27"/>
      <c r="IK45" s="27"/>
      <c r="IL45" s="27"/>
    </row>
    <row r="46" spans="1:246" s="26" customFormat="1" ht="23.1" customHeight="1">
      <c r="A46" s="24"/>
      <c r="B46" s="35" t="s">
        <v>98</v>
      </c>
      <c r="C46" s="48">
        <v>45783</v>
      </c>
      <c r="D46" s="49">
        <v>50609</v>
      </c>
      <c r="E46" s="114" t="s">
        <v>99</v>
      </c>
      <c r="F46" s="114"/>
      <c r="G46" s="114"/>
      <c r="H46" s="53">
        <v>45744</v>
      </c>
      <c r="I46" s="122" t="s">
        <v>89</v>
      </c>
      <c r="J46" s="122"/>
      <c r="K46" s="123">
        <v>6793.5</v>
      </c>
      <c r="L46" s="123"/>
      <c r="IG46" s="27"/>
      <c r="IH46" s="27"/>
      <c r="II46" s="27"/>
      <c r="IJ46" s="27"/>
      <c r="IK46" s="27"/>
      <c r="IL46" s="27"/>
    </row>
    <row r="47" spans="1:246" s="26" customFormat="1" ht="23.1" customHeight="1">
      <c r="A47" s="24"/>
      <c r="B47" s="35" t="s">
        <v>100</v>
      </c>
      <c r="C47" s="48">
        <v>45783</v>
      </c>
      <c r="D47" s="49">
        <v>50610</v>
      </c>
      <c r="E47" s="119" t="s">
        <v>101</v>
      </c>
      <c r="F47" s="119"/>
      <c r="G47" s="119"/>
      <c r="H47" s="59">
        <v>45744</v>
      </c>
      <c r="I47" s="120" t="s">
        <v>89</v>
      </c>
      <c r="J47" s="120"/>
      <c r="K47" s="121">
        <v>2400</v>
      </c>
      <c r="L47" s="121"/>
      <c r="IG47" s="27"/>
      <c r="IH47" s="27"/>
      <c r="II47" s="27"/>
      <c r="IJ47" s="27"/>
      <c r="IK47" s="27"/>
      <c r="IL47" s="27"/>
    </row>
    <row r="48" spans="1:246" s="26" customFormat="1" ht="23.1" customHeight="1">
      <c r="A48" s="24"/>
      <c r="B48" s="35" t="s">
        <v>102</v>
      </c>
      <c r="C48" s="48">
        <v>45783</v>
      </c>
      <c r="D48" s="49">
        <v>50611</v>
      </c>
      <c r="E48" s="114" t="s">
        <v>103</v>
      </c>
      <c r="F48" s="114"/>
      <c r="G48" s="114"/>
      <c r="H48" s="53" t="s">
        <v>37</v>
      </c>
      <c r="I48" s="122" t="s">
        <v>38</v>
      </c>
      <c r="J48" s="122"/>
      <c r="K48" s="123">
        <v>1715.09</v>
      </c>
      <c r="L48" s="123"/>
      <c r="IG48" s="27"/>
      <c r="IH48" s="27"/>
      <c r="II48" s="27"/>
      <c r="IJ48" s="27"/>
      <c r="IK48" s="27"/>
      <c r="IL48" s="27"/>
    </row>
    <row r="49" spans="1:246" s="26" customFormat="1" ht="24.95" customHeight="1">
      <c r="A49" s="24"/>
      <c r="B49" s="35" t="s">
        <v>104</v>
      </c>
      <c r="C49" s="48">
        <v>45783</v>
      </c>
      <c r="D49" s="49">
        <v>50612</v>
      </c>
      <c r="E49" s="119" t="s">
        <v>105</v>
      </c>
      <c r="F49" s="119"/>
      <c r="G49" s="119"/>
      <c r="H49" s="53" t="s">
        <v>37</v>
      </c>
      <c r="I49" s="120" t="s">
        <v>106</v>
      </c>
      <c r="J49" s="120"/>
      <c r="K49" s="123">
        <v>750</v>
      </c>
      <c r="L49" s="123"/>
      <c r="IG49" s="27"/>
      <c r="IH49" s="27"/>
      <c r="II49" s="27"/>
      <c r="IJ49" s="27"/>
      <c r="IK49" s="27"/>
      <c r="IL49" s="27"/>
    </row>
    <row r="50" spans="1:246" s="26" customFormat="1" ht="24.95" customHeight="1">
      <c r="A50" s="24"/>
      <c r="B50" s="35" t="s">
        <v>107</v>
      </c>
      <c r="C50" s="48">
        <v>45786</v>
      </c>
      <c r="D50" s="49">
        <v>50901</v>
      </c>
      <c r="E50" s="114" t="s">
        <v>108</v>
      </c>
      <c r="F50" s="114"/>
      <c r="G50" s="114"/>
      <c r="H50" s="53">
        <v>45783</v>
      </c>
      <c r="I50" s="120" t="s">
        <v>176</v>
      </c>
      <c r="J50" s="120"/>
      <c r="K50" s="123">
        <v>55.73</v>
      </c>
      <c r="L50" s="123"/>
      <c r="IG50" s="27"/>
      <c r="IH50" s="27"/>
      <c r="II50" s="27"/>
      <c r="IJ50" s="27"/>
      <c r="IK50" s="27"/>
      <c r="IL50" s="27"/>
    </row>
    <row r="51" spans="1:246" s="26" customFormat="1" ht="24.95" customHeight="1">
      <c r="A51" s="24"/>
      <c r="B51" s="35" t="s">
        <v>109</v>
      </c>
      <c r="C51" s="48">
        <v>45786</v>
      </c>
      <c r="D51" s="49">
        <v>50902</v>
      </c>
      <c r="E51" s="114" t="s">
        <v>110</v>
      </c>
      <c r="F51" s="114"/>
      <c r="G51" s="114"/>
      <c r="H51" s="53">
        <v>45783</v>
      </c>
      <c r="I51" s="120" t="s">
        <v>176</v>
      </c>
      <c r="J51" s="120"/>
      <c r="K51" s="123">
        <v>26.1</v>
      </c>
      <c r="L51" s="123"/>
      <c r="IG51" s="27"/>
      <c r="IH51" s="27"/>
      <c r="II51" s="27"/>
      <c r="IJ51" s="27"/>
      <c r="IK51" s="27"/>
      <c r="IL51" s="27"/>
    </row>
    <row r="52" spans="1:246" s="26" customFormat="1" ht="24.95" customHeight="1">
      <c r="A52" s="24"/>
      <c r="B52" s="35" t="s">
        <v>111</v>
      </c>
      <c r="C52" s="48">
        <v>45786</v>
      </c>
      <c r="D52" s="49">
        <v>50903</v>
      </c>
      <c r="E52" s="114" t="s">
        <v>112</v>
      </c>
      <c r="F52" s="114"/>
      <c r="G52" s="114"/>
      <c r="H52" s="53">
        <v>45783</v>
      </c>
      <c r="I52" s="122" t="s">
        <v>176</v>
      </c>
      <c r="J52" s="122"/>
      <c r="K52" s="123">
        <v>75.87</v>
      </c>
      <c r="L52" s="123"/>
      <c r="IG52" s="27"/>
      <c r="IH52" s="27"/>
      <c r="II52" s="27"/>
      <c r="IJ52" s="27"/>
      <c r="IK52" s="27"/>
      <c r="IL52" s="27"/>
    </row>
    <row r="53" spans="1:246" s="26" customFormat="1" ht="24.95" customHeight="1">
      <c r="A53" s="24"/>
      <c r="B53" s="35" t="s">
        <v>113</v>
      </c>
      <c r="C53" s="48">
        <v>45789</v>
      </c>
      <c r="D53" s="49">
        <v>51201</v>
      </c>
      <c r="E53" s="117" t="s">
        <v>177</v>
      </c>
      <c r="F53" s="117"/>
      <c r="G53" s="117"/>
      <c r="H53" s="50">
        <v>45775</v>
      </c>
      <c r="I53" s="122" t="s">
        <v>178</v>
      </c>
      <c r="J53" s="122"/>
      <c r="K53" s="131">
        <v>959.04</v>
      </c>
      <c r="L53" s="131"/>
      <c r="IG53" s="27"/>
      <c r="IH53" s="27"/>
      <c r="II53" s="27"/>
      <c r="IJ53" s="27"/>
      <c r="IK53" s="27"/>
      <c r="IL53" s="27"/>
    </row>
    <row r="54" spans="1:246" s="26" customFormat="1" ht="24.95" customHeight="1">
      <c r="A54" s="24"/>
      <c r="B54" s="35" t="s">
        <v>114</v>
      </c>
      <c r="C54" s="48">
        <v>45789</v>
      </c>
      <c r="D54" s="49">
        <v>51202</v>
      </c>
      <c r="E54" s="114" t="s">
        <v>179</v>
      </c>
      <c r="F54" s="114"/>
      <c r="G54" s="114"/>
      <c r="H54" s="53">
        <v>45741</v>
      </c>
      <c r="I54" s="122" t="s">
        <v>178</v>
      </c>
      <c r="J54" s="122"/>
      <c r="K54" s="116">
        <v>615.66</v>
      </c>
      <c r="L54" s="116"/>
      <c r="IG54" s="27"/>
      <c r="IH54" s="27"/>
      <c r="II54" s="27"/>
      <c r="IJ54" s="27"/>
      <c r="IK54" s="27"/>
      <c r="IL54" s="27"/>
    </row>
    <row r="55" spans="1:246" s="26" customFormat="1" ht="24.95" customHeight="1">
      <c r="A55" s="24"/>
      <c r="B55" s="35" t="s">
        <v>115</v>
      </c>
      <c r="C55" s="48">
        <v>45790</v>
      </c>
      <c r="D55" s="49">
        <v>51301</v>
      </c>
      <c r="E55" s="124" t="s">
        <v>116</v>
      </c>
      <c r="F55" s="125"/>
      <c r="G55" s="126"/>
      <c r="H55" s="34" t="s">
        <v>37</v>
      </c>
      <c r="I55" s="129" t="s">
        <v>38</v>
      </c>
      <c r="J55" s="130"/>
      <c r="K55" s="127">
        <v>800</v>
      </c>
      <c r="L55" s="128"/>
      <c r="IG55" s="27"/>
      <c r="IH55" s="27"/>
      <c r="II55" s="27"/>
      <c r="IJ55" s="27"/>
      <c r="IK55" s="27"/>
      <c r="IL55" s="27"/>
    </row>
    <row r="56" spans="1:246" s="26" customFormat="1" ht="24.95" customHeight="1">
      <c r="A56" s="24"/>
      <c r="B56" s="35" t="s">
        <v>117</v>
      </c>
      <c r="C56" s="48">
        <v>45790</v>
      </c>
      <c r="D56" s="49">
        <v>51302</v>
      </c>
      <c r="E56" s="114" t="s">
        <v>118</v>
      </c>
      <c r="F56" s="114"/>
      <c r="G56" s="114"/>
      <c r="H56" s="53">
        <v>45789</v>
      </c>
      <c r="I56" s="122" t="s">
        <v>106</v>
      </c>
      <c r="J56" s="122"/>
      <c r="K56" s="123">
        <v>11048.92</v>
      </c>
      <c r="L56" s="123"/>
      <c r="IG56" s="27"/>
      <c r="IH56" s="27"/>
      <c r="II56" s="27"/>
      <c r="IJ56" s="27"/>
      <c r="IK56" s="27"/>
      <c r="IL56" s="27"/>
    </row>
    <row r="57" spans="1:246" s="26" customFormat="1" ht="24.95" customHeight="1">
      <c r="A57" s="24"/>
      <c r="B57" s="35" t="s">
        <v>119</v>
      </c>
      <c r="C57" s="48">
        <v>45792</v>
      </c>
      <c r="D57" s="49">
        <v>7071</v>
      </c>
      <c r="E57" s="124" t="s">
        <v>120</v>
      </c>
      <c r="F57" s="125"/>
      <c r="G57" s="126"/>
      <c r="H57" s="34" t="s">
        <v>37</v>
      </c>
      <c r="I57" s="122" t="s">
        <v>106</v>
      </c>
      <c r="J57" s="122"/>
      <c r="K57" s="127">
        <v>978.63</v>
      </c>
      <c r="L57" s="128"/>
      <c r="IG57" s="27"/>
      <c r="IH57" s="27"/>
      <c r="II57" s="27"/>
      <c r="IJ57" s="27"/>
      <c r="IK57" s="27"/>
      <c r="IL57" s="27"/>
    </row>
    <row r="58" spans="1:246" s="26" customFormat="1" ht="24.95" customHeight="1">
      <c r="A58" s="24"/>
      <c r="B58" s="35" t="s">
        <v>121</v>
      </c>
      <c r="C58" s="60" t="s">
        <v>122</v>
      </c>
      <c r="D58" s="61" t="s">
        <v>123</v>
      </c>
      <c r="E58" s="114" t="s">
        <v>124</v>
      </c>
      <c r="F58" s="114"/>
      <c r="G58" s="114"/>
      <c r="H58" s="53">
        <v>45791</v>
      </c>
      <c r="I58" s="122" t="s">
        <v>178</v>
      </c>
      <c r="J58" s="122"/>
      <c r="K58" s="116">
        <v>226.6</v>
      </c>
      <c r="L58" s="116"/>
      <c r="IG58" s="27"/>
      <c r="IH58" s="27"/>
      <c r="II58" s="27"/>
      <c r="IJ58" s="27"/>
      <c r="IK58" s="27"/>
      <c r="IL58" s="27"/>
    </row>
    <row r="59" spans="1:246" s="26" customFormat="1" ht="24.95" customHeight="1">
      <c r="A59" s="24"/>
      <c r="B59" s="35" t="s">
        <v>125</v>
      </c>
      <c r="C59" s="62">
        <v>45792</v>
      </c>
      <c r="D59" s="58">
        <v>51502</v>
      </c>
      <c r="E59" s="114" t="s">
        <v>126</v>
      </c>
      <c r="F59" s="114"/>
      <c r="G59" s="114"/>
      <c r="H59" s="53">
        <v>45791</v>
      </c>
      <c r="I59" s="122" t="s">
        <v>127</v>
      </c>
      <c r="J59" s="122"/>
      <c r="K59" s="123">
        <v>480</v>
      </c>
      <c r="L59" s="123"/>
      <c r="IG59" s="27"/>
      <c r="IH59" s="27"/>
      <c r="II59" s="27"/>
      <c r="IJ59" s="27"/>
      <c r="IK59" s="27"/>
      <c r="IL59" s="27"/>
    </row>
    <row r="60" spans="1:246" s="26" customFormat="1" ht="24.95" customHeight="1">
      <c r="A60" s="24"/>
      <c r="B60" s="35" t="s">
        <v>128</v>
      </c>
      <c r="C60" s="63">
        <v>45796</v>
      </c>
      <c r="D60" s="64">
        <v>51901</v>
      </c>
      <c r="E60" s="114" t="s">
        <v>129</v>
      </c>
      <c r="F60" s="114"/>
      <c r="G60" s="114"/>
      <c r="H60" s="65">
        <v>45790</v>
      </c>
      <c r="I60" s="122" t="s">
        <v>127</v>
      </c>
      <c r="J60" s="122"/>
      <c r="K60" s="123">
        <v>1720.55</v>
      </c>
      <c r="L60" s="123"/>
      <c r="IG60" s="27"/>
      <c r="IH60" s="27"/>
      <c r="II60" s="27"/>
      <c r="IJ60" s="27"/>
      <c r="IK60" s="27"/>
      <c r="IL60" s="27"/>
    </row>
    <row r="61" spans="1:246" s="26" customFormat="1" ht="24.95" customHeight="1">
      <c r="A61" s="24"/>
      <c r="B61" s="35" t="s">
        <v>130</v>
      </c>
      <c r="C61" s="48">
        <v>45797</v>
      </c>
      <c r="D61" s="58">
        <v>9152</v>
      </c>
      <c r="E61" s="119" t="s">
        <v>131</v>
      </c>
      <c r="F61" s="119"/>
      <c r="G61" s="119"/>
      <c r="H61" s="59" t="s">
        <v>37</v>
      </c>
      <c r="I61" s="120" t="s">
        <v>106</v>
      </c>
      <c r="J61" s="120"/>
      <c r="K61" s="121">
        <v>3305.08</v>
      </c>
      <c r="L61" s="121"/>
      <c r="IG61" s="27"/>
      <c r="IH61" s="27"/>
      <c r="II61" s="27"/>
      <c r="IJ61" s="27"/>
      <c r="IK61" s="27"/>
      <c r="IL61" s="27"/>
    </row>
    <row r="62" spans="1:246" s="51" customFormat="1" ht="24.95" customHeight="1">
      <c r="A62" s="47"/>
      <c r="B62" s="35" t="s">
        <v>132</v>
      </c>
      <c r="C62" s="62">
        <v>45797</v>
      </c>
      <c r="D62" s="49">
        <v>52001</v>
      </c>
      <c r="E62" s="114" t="s">
        <v>133</v>
      </c>
      <c r="F62" s="114"/>
      <c r="G62" s="114"/>
      <c r="H62" s="53">
        <v>45792</v>
      </c>
      <c r="I62" s="115" t="s">
        <v>106</v>
      </c>
      <c r="J62" s="115"/>
      <c r="K62" s="116">
        <v>22479.57</v>
      </c>
      <c r="L62" s="116"/>
      <c r="M62" s="66"/>
      <c r="IG62" s="52"/>
      <c r="IH62" s="52"/>
      <c r="II62" s="52"/>
      <c r="IJ62" s="52"/>
      <c r="IK62" s="52"/>
      <c r="IL62" s="52"/>
    </row>
    <row r="63" spans="1:246" s="51" customFormat="1" ht="24.95" customHeight="1">
      <c r="A63" s="47"/>
      <c r="B63" s="35" t="s">
        <v>134</v>
      </c>
      <c r="C63" s="67" t="s">
        <v>135</v>
      </c>
      <c r="D63" s="68" t="s">
        <v>136</v>
      </c>
      <c r="E63" s="117" t="s">
        <v>137</v>
      </c>
      <c r="F63" s="117"/>
      <c r="G63" s="117"/>
      <c r="H63" s="50">
        <v>45801</v>
      </c>
      <c r="I63" s="115" t="s">
        <v>178</v>
      </c>
      <c r="J63" s="115"/>
      <c r="K63" s="118">
        <v>3440.7</v>
      </c>
      <c r="L63" s="118"/>
      <c r="M63" s="69"/>
      <c r="IG63" s="52"/>
      <c r="IH63" s="52"/>
      <c r="II63" s="52"/>
      <c r="IJ63" s="52"/>
      <c r="IK63" s="52"/>
      <c r="IL63" s="52"/>
    </row>
    <row r="64" spans="1:246" s="71" customFormat="1" ht="24.95" customHeight="1">
      <c r="A64" s="70"/>
      <c r="B64" s="35" t="s">
        <v>138</v>
      </c>
      <c r="C64" s="60" t="s">
        <v>135</v>
      </c>
      <c r="D64" s="61" t="s">
        <v>139</v>
      </c>
      <c r="E64" s="114" t="s">
        <v>140</v>
      </c>
      <c r="F64" s="114"/>
      <c r="G64" s="114"/>
      <c r="H64" s="53">
        <v>45801</v>
      </c>
      <c r="I64" s="115" t="s">
        <v>178</v>
      </c>
      <c r="J64" s="115"/>
      <c r="K64" s="116">
        <v>6237</v>
      </c>
      <c r="L64" s="116"/>
    </row>
    <row r="65" spans="1:13" s="71" customFormat="1" ht="24.95" customHeight="1">
      <c r="A65" s="70"/>
      <c r="B65" s="35" t="s">
        <v>141</v>
      </c>
      <c r="C65" s="60" t="s">
        <v>135</v>
      </c>
      <c r="D65" s="61" t="s">
        <v>142</v>
      </c>
      <c r="E65" s="114" t="s">
        <v>143</v>
      </c>
      <c r="F65" s="114"/>
      <c r="G65" s="114"/>
      <c r="H65" s="53">
        <v>45798</v>
      </c>
      <c r="I65" s="115" t="s">
        <v>178</v>
      </c>
      <c r="J65" s="115"/>
      <c r="K65" s="116">
        <v>1080</v>
      </c>
      <c r="L65" s="116"/>
    </row>
    <row r="66" spans="1:13" s="71" customFormat="1" ht="24.95" customHeight="1" thickBot="1">
      <c r="A66" s="70"/>
      <c r="B66" s="72" t="s">
        <v>144</v>
      </c>
      <c r="C66" s="60" t="s">
        <v>135</v>
      </c>
      <c r="D66" s="61" t="s">
        <v>145</v>
      </c>
      <c r="E66" s="114" t="s">
        <v>146</v>
      </c>
      <c r="F66" s="114"/>
      <c r="G66" s="114"/>
      <c r="H66" s="53">
        <v>45798</v>
      </c>
      <c r="I66" s="115" t="s">
        <v>178</v>
      </c>
      <c r="J66" s="115"/>
      <c r="K66" s="116">
        <v>203.94</v>
      </c>
      <c r="L66" s="116"/>
    </row>
    <row r="67" spans="1:13" s="74" customFormat="1" ht="24" customHeight="1" thickBot="1">
      <c r="A67" s="73"/>
      <c r="B67" s="102" t="s">
        <v>147</v>
      </c>
      <c r="C67" s="103"/>
      <c r="D67" s="103"/>
      <c r="E67" s="103"/>
      <c r="F67" s="103"/>
      <c r="G67" s="103"/>
      <c r="H67" s="103"/>
      <c r="I67" s="103"/>
      <c r="J67" s="104"/>
      <c r="K67" s="105">
        <f>SUM(K15:L66)</f>
        <v>161367.96000000002</v>
      </c>
      <c r="L67" s="106"/>
    </row>
    <row r="68" spans="1:13" s="75" customFormat="1" ht="24" customHeight="1" thickBot="1">
      <c r="A68" s="1"/>
      <c r="B68" s="107" t="s">
        <v>148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9"/>
    </row>
    <row r="69" spans="1:13" s="76" customFormat="1" ht="11.25" customHeight="1">
      <c r="A69" s="1"/>
      <c r="B69" s="110" t="s">
        <v>149</v>
      </c>
      <c r="C69" s="110"/>
      <c r="D69" s="110"/>
      <c r="E69" s="110"/>
      <c r="F69" s="110"/>
      <c r="G69" s="110"/>
      <c r="H69" s="110"/>
      <c r="I69" s="110"/>
      <c r="J69" s="110"/>
      <c r="K69" s="110"/>
      <c r="L69" s="110"/>
    </row>
    <row r="70" spans="1:13" s="76" customFormat="1" ht="62.45" customHeight="1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</row>
    <row r="71" spans="1:13" s="81" customFormat="1" ht="27.6" customHeight="1">
      <c r="A71" s="77"/>
      <c r="B71" s="78" t="s">
        <v>150</v>
      </c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80"/>
    </row>
    <row r="72" spans="1:13" s="76" customFormat="1" ht="24.95" customHeight="1">
      <c r="A72" s="1"/>
      <c r="B72" s="112" t="s">
        <v>151</v>
      </c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80"/>
    </row>
    <row r="73" spans="1:13" s="76" customFormat="1" ht="14.45" customHeight="1">
      <c r="A73" s="1"/>
      <c r="B73" s="99" t="s">
        <v>175</v>
      </c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80"/>
    </row>
    <row r="74" spans="1:13" s="76" customFormat="1" ht="14.45" customHeight="1">
      <c r="A74" s="1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0"/>
    </row>
    <row r="75" spans="1:13" s="76" customFormat="1" ht="14.45" customHeight="1">
      <c r="A75" s="1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0"/>
    </row>
    <row r="76" spans="1:13" s="76" customFormat="1" ht="14.45" customHeight="1">
      <c r="A76" s="1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0"/>
    </row>
    <row r="77" spans="1:13" s="76" customFormat="1" ht="14.45" customHeight="1">
      <c r="A77" s="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0"/>
    </row>
    <row r="78" spans="1:13" ht="22.5" customHeight="1">
      <c r="F78" s="100"/>
      <c r="G78" s="100"/>
      <c r="H78" s="100"/>
      <c r="I78" s="100"/>
      <c r="J78" s="2" t="s">
        <v>152</v>
      </c>
    </row>
    <row r="79" spans="1:13" ht="14.45" customHeight="1"/>
    <row r="80" spans="1:13" ht="15.6" customHeight="1">
      <c r="B80" s="101" t="s">
        <v>152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</row>
    <row r="81" spans="1:247" ht="15.6" customHeight="1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</row>
    <row r="82" spans="1:247" ht="15.6" customHeight="1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</row>
    <row r="83" spans="1:247" ht="15.6" customHeight="1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</row>
    <row r="84" spans="1:247" ht="15.6" customHeight="1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</row>
    <row r="85" spans="1:247" ht="15.6" customHeight="1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</row>
    <row r="86" spans="1:247" ht="15.6" customHeight="1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</row>
    <row r="87" spans="1:247" ht="15.6" customHeight="1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</row>
    <row r="88" spans="1:247" ht="32.1" customHeight="1">
      <c r="B88" s="83" t="s">
        <v>153</v>
      </c>
    </row>
    <row r="89" spans="1:247" ht="15.75" customHeight="1">
      <c r="B89" s="84" t="s">
        <v>2</v>
      </c>
    </row>
    <row r="90" spans="1:247" ht="15.75" customHeight="1">
      <c r="B90" s="2" t="s">
        <v>154</v>
      </c>
    </row>
    <row r="91" spans="1:247" ht="15.75" customHeight="1">
      <c r="B91" s="84" t="s">
        <v>155</v>
      </c>
    </row>
    <row r="92" spans="1:247" ht="15.75" customHeight="1">
      <c r="B92" s="2" t="s">
        <v>156</v>
      </c>
    </row>
    <row r="93" spans="1:247" ht="15.75" customHeight="1">
      <c r="B93" s="84" t="s">
        <v>20</v>
      </c>
    </row>
    <row r="94" spans="1:247" s="87" customFormat="1" ht="17.100000000000001" customHeight="1">
      <c r="A94" s="85"/>
      <c r="B94" s="86" t="s">
        <v>157</v>
      </c>
      <c r="IG94" s="88"/>
      <c r="IH94" s="88"/>
      <c r="II94" s="88"/>
      <c r="IJ94" s="88"/>
      <c r="IK94" s="88"/>
      <c r="IL94" s="88"/>
      <c r="IM94" s="88"/>
    </row>
    <row r="95" spans="1:247" s="87" customFormat="1" ht="18.399999999999999" customHeight="1">
      <c r="A95" s="85"/>
      <c r="B95" s="86" t="s">
        <v>158</v>
      </c>
      <c r="IG95" s="88"/>
      <c r="IH95" s="88"/>
      <c r="II95" s="88"/>
      <c r="IJ95" s="88"/>
      <c r="IK95" s="88"/>
      <c r="IL95" s="88"/>
      <c r="IM95" s="88"/>
    </row>
    <row r="96" spans="1:247" s="87" customFormat="1" ht="18.399999999999999" customHeight="1">
      <c r="A96" s="85"/>
      <c r="B96" s="86" t="s">
        <v>159</v>
      </c>
      <c r="IG96" s="88"/>
      <c r="IH96" s="88"/>
      <c r="II96" s="88"/>
      <c r="IJ96" s="88"/>
      <c r="IK96" s="88"/>
      <c r="IL96" s="88"/>
      <c r="IM96" s="88"/>
    </row>
    <row r="97" spans="1:247" s="87" customFormat="1" ht="18.399999999999999" customHeight="1">
      <c r="A97" s="85"/>
      <c r="B97" s="86" t="s">
        <v>160</v>
      </c>
      <c r="IG97" s="88"/>
      <c r="IH97" s="88"/>
      <c r="II97" s="88"/>
      <c r="IJ97" s="88"/>
      <c r="IK97" s="88"/>
      <c r="IL97" s="88"/>
      <c r="IM97" s="88"/>
    </row>
    <row r="98" spans="1:247" s="87" customFormat="1" ht="18.399999999999999" customHeight="1">
      <c r="A98" s="85"/>
      <c r="B98" s="86" t="s">
        <v>161</v>
      </c>
      <c r="IG98" s="88"/>
      <c r="IH98" s="88"/>
      <c r="II98" s="88"/>
      <c r="IJ98" s="88"/>
      <c r="IK98" s="88"/>
      <c r="IL98" s="88"/>
      <c r="IM98" s="88"/>
    </row>
    <row r="99" spans="1:247" s="91" customFormat="1" ht="18.399999999999999" customHeight="1">
      <c r="A99" s="89"/>
      <c r="B99" s="90" t="s">
        <v>162</v>
      </c>
      <c r="IG99" s="92"/>
      <c r="IH99" s="92"/>
      <c r="II99" s="92"/>
      <c r="IJ99" s="92"/>
      <c r="IK99" s="92"/>
      <c r="IL99" s="92"/>
      <c r="IM99" s="92"/>
    </row>
    <row r="100" spans="1:247" s="95" customFormat="1" ht="15.4" customHeight="1">
      <c r="A100" s="93"/>
      <c r="B100" s="94" t="s">
        <v>163</v>
      </c>
      <c r="IG100" s="94"/>
      <c r="IH100" s="94"/>
      <c r="II100" s="94"/>
      <c r="IJ100" s="94"/>
      <c r="IK100" s="94"/>
      <c r="IL100" s="94"/>
      <c r="IM100" s="94"/>
    </row>
    <row r="101" spans="1:247" s="95" customFormat="1" ht="15.4" customHeight="1">
      <c r="A101" s="93"/>
      <c r="B101" s="94" t="s">
        <v>164</v>
      </c>
      <c r="IG101" s="94"/>
      <c r="IH101" s="94"/>
      <c r="II101" s="94"/>
      <c r="IJ101" s="94"/>
      <c r="IK101" s="94"/>
      <c r="IL101" s="94"/>
      <c r="IM101" s="94"/>
    </row>
    <row r="102" spans="1:247" s="95" customFormat="1" ht="15.4" customHeight="1">
      <c r="A102" s="93"/>
      <c r="B102" s="94" t="s">
        <v>165</v>
      </c>
      <c r="IG102" s="94"/>
      <c r="IH102" s="94"/>
      <c r="II102" s="94"/>
      <c r="IJ102" s="94"/>
      <c r="IK102" s="94"/>
      <c r="IL102" s="94"/>
      <c r="IM102" s="94"/>
    </row>
    <row r="103" spans="1:247" s="95" customFormat="1" ht="15.4" customHeight="1">
      <c r="A103" s="93"/>
      <c r="B103" s="94" t="s">
        <v>166</v>
      </c>
      <c r="IG103" s="94"/>
      <c r="IH103" s="94"/>
      <c r="II103" s="94"/>
      <c r="IJ103" s="94"/>
      <c r="IK103" s="94"/>
      <c r="IL103" s="94"/>
      <c r="IM103" s="94"/>
    </row>
    <row r="104" spans="1:247" s="95" customFormat="1" ht="15.4" customHeight="1">
      <c r="A104" s="93"/>
      <c r="B104" s="94" t="s">
        <v>167</v>
      </c>
      <c r="IG104" s="94"/>
      <c r="IH104" s="94"/>
      <c r="II104" s="94"/>
      <c r="IJ104" s="94"/>
      <c r="IK104" s="94"/>
      <c r="IL104" s="94"/>
      <c r="IM104" s="94"/>
    </row>
    <row r="105" spans="1:247" s="95" customFormat="1" ht="15.4" customHeight="1">
      <c r="A105" s="93"/>
      <c r="B105" s="94" t="s">
        <v>168</v>
      </c>
      <c r="IG105" s="94"/>
      <c r="IH105" s="94"/>
      <c r="II105" s="94"/>
      <c r="IJ105" s="94"/>
      <c r="IK105" s="94"/>
      <c r="IL105" s="94"/>
      <c r="IM105" s="94"/>
    </row>
    <row r="106" spans="1:247" s="95" customFormat="1" ht="15.4" customHeight="1">
      <c r="A106" s="93"/>
      <c r="B106" s="94" t="s">
        <v>169</v>
      </c>
      <c r="IG106" s="94"/>
      <c r="IH106" s="94"/>
      <c r="II106" s="94"/>
      <c r="IJ106" s="94"/>
      <c r="IK106" s="94"/>
      <c r="IL106" s="94"/>
      <c r="IM106" s="94"/>
    </row>
    <row r="107" spans="1:247" s="95" customFormat="1" ht="15.4" customHeight="1">
      <c r="A107" s="93"/>
      <c r="B107" s="94" t="s">
        <v>170</v>
      </c>
      <c r="IG107" s="94"/>
      <c r="IH107" s="94"/>
      <c r="II107" s="94"/>
      <c r="IJ107" s="94"/>
      <c r="IK107" s="94"/>
      <c r="IL107" s="94"/>
      <c r="IM107" s="94"/>
    </row>
    <row r="108" spans="1:247" s="95" customFormat="1" ht="15.4" customHeight="1">
      <c r="A108" s="93"/>
      <c r="B108" s="94" t="s">
        <v>171</v>
      </c>
      <c r="IG108" s="94"/>
      <c r="IH108" s="94"/>
      <c r="II108" s="94"/>
      <c r="IJ108" s="94"/>
      <c r="IK108" s="94"/>
      <c r="IL108" s="94"/>
      <c r="IM108" s="94"/>
    </row>
    <row r="109" spans="1:247" s="95" customFormat="1" ht="15.4" customHeight="1">
      <c r="A109" s="93"/>
      <c r="B109" s="94" t="s">
        <v>172</v>
      </c>
      <c r="IG109" s="94"/>
      <c r="IH109" s="94"/>
      <c r="II109" s="94"/>
      <c r="IJ109" s="94"/>
      <c r="IK109" s="94"/>
      <c r="IL109" s="94"/>
      <c r="IM109" s="94"/>
    </row>
    <row r="110" spans="1:247" s="95" customFormat="1" ht="15.4" customHeight="1">
      <c r="A110" s="93"/>
      <c r="B110" s="94" t="s">
        <v>173</v>
      </c>
      <c r="IG110" s="94"/>
      <c r="IH110" s="94"/>
      <c r="II110" s="94"/>
      <c r="IJ110" s="94"/>
      <c r="IK110" s="94"/>
      <c r="IL110" s="94"/>
      <c r="IM110" s="94"/>
    </row>
    <row r="111" spans="1:247" ht="26.1" customHeight="1">
      <c r="B111" s="84" t="s">
        <v>174</v>
      </c>
    </row>
    <row r="65577" ht="12.95" customHeight="1"/>
    <row r="65578" ht="12.95" customHeight="1"/>
  </sheetData>
  <sheetProtection algorithmName="SHA-512" hashValue="ew+Be9D2MbH3KZZQhCyD5XA3saqNQsBjgGrIWIgcDAxAKX3XehAcW3GnbZLLFQ6yiuFLd25X89ocs/tndP9M3A==" saltValue="saQAjfRJU/3u43K8hBpJuA==" spinCount="100000" sheet="1" objects="1" scenarios="1" sort="0" autoFilter="0"/>
  <mergeCells count="184">
    <mergeCell ref="I2:L2"/>
    <mergeCell ref="I3:L4"/>
    <mergeCell ref="B5:D5"/>
    <mergeCell ref="B6:L6"/>
    <mergeCell ref="B7:H7"/>
    <mergeCell ref="I7:J7"/>
    <mergeCell ref="K7:L7"/>
    <mergeCell ref="B12:L12"/>
    <mergeCell ref="B13:B14"/>
    <mergeCell ref="C13:D13"/>
    <mergeCell ref="E13:G14"/>
    <mergeCell ref="I13:J14"/>
    <mergeCell ref="K13:L14"/>
    <mergeCell ref="B8:H8"/>
    <mergeCell ref="I8:J8"/>
    <mergeCell ref="K8:L8"/>
    <mergeCell ref="B9:L9"/>
    <mergeCell ref="B10:C10"/>
    <mergeCell ref="B11:C11"/>
    <mergeCell ref="E17:G17"/>
    <mergeCell ref="I17:J17"/>
    <mergeCell ref="K17:L17"/>
    <mergeCell ref="E18:G18"/>
    <mergeCell ref="I18:J18"/>
    <mergeCell ref="K18:L18"/>
    <mergeCell ref="E15:G15"/>
    <mergeCell ref="I15:J15"/>
    <mergeCell ref="K15:L15"/>
    <mergeCell ref="E16:G16"/>
    <mergeCell ref="I16:J16"/>
    <mergeCell ref="K16:L16"/>
    <mergeCell ref="E21:G21"/>
    <mergeCell ref="I21:J21"/>
    <mergeCell ref="K21:L21"/>
    <mergeCell ref="E22:G22"/>
    <mergeCell ref="I22:J22"/>
    <mergeCell ref="K22:L22"/>
    <mergeCell ref="E19:G19"/>
    <mergeCell ref="I19:J19"/>
    <mergeCell ref="K19:L19"/>
    <mergeCell ref="E20:G20"/>
    <mergeCell ref="I20:J20"/>
    <mergeCell ref="K20:L20"/>
    <mergeCell ref="E25:G25"/>
    <mergeCell ref="I25:J25"/>
    <mergeCell ref="K25:L25"/>
    <mergeCell ref="E26:G26"/>
    <mergeCell ref="I26:J26"/>
    <mergeCell ref="K26:L26"/>
    <mergeCell ref="E23:G23"/>
    <mergeCell ref="I23:J23"/>
    <mergeCell ref="K23:L23"/>
    <mergeCell ref="E24:G24"/>
    <mergeCell ref="I24:J24"/>
    <mergeCell ref="K24:L24"/>
    <mergeCell ref="E29:G29"/>
    <mergeCell ref="I29:J29"/>
    <mergeCell ref="K29:L29"/>
    <mergeCell ref="E30:G30"/>
    <mergeCell ref="I30:J30"/>
    <mergeCell ref="K30:L30"/>
    <mergeCell ref="E27:G27"/>
    <mergeCell ref="I27:J27"/>
    <mergeCell ref="K27:L27"/>
    <mergeCell ref="E28:G28"/>
    <mergeCell ref="I28:J28"/>
    <mergeCell ref="K28:L28"/>
    <mergeCell ref="E33:G33"/>
    <mergeCell ref="I33:J33"/>
    <mergeCell ref="K33:L33"/>
    <mergeCell ref="E34:G34"/>
    <mergeCell ref="I34:J34"/>
    <mergeCell ref="K34:L34"/>
    <mergeCell ref="E31:G31"/>
    <mergeCell ref="I31:J31"/>
    <mergeCell ref="K31:L31"/>
    <mergeCell ref="E32:G32"/>
    <mergeCell ref="I32:J32"/>
    <mergeCell ref="K32:L32"/>
    <mergeCell ref="E37:G37"/>
    <mergeCell ref="I37:J37"/>
    <mergeCell ref="K37:L37"/>
    <mergeCell ref="E38:G38"/>
    <mergeCell ref="I38:J38"/>
    <mergeCell ref="K38:L38"/>
    <mergeCell ref="E35:G35"/>
    <mergeCell ref="I35:J35"/>
    <mergeCell ref="K35:L35"/>
    <mergeCell ref="E36:G36"/>
    <mergeCell ref="I36:J36"/>
    <mergeCell ref="K36:L36"/>
    <mergeCell ref="E41:G41"/>
    <mergeCell ref="I41:J41"/>
    <mergeCell ref="K41:L41"/>
    <mergeCell ref="E42:G42"/>
    <mergeCell ref="I42:J42"/>
    <mergeCell ref="K42:L42"/>
    <mergeCell ref="E39:G39"/>
    <mergeCell ref="I39:J39"/>
    <mergeCell ref="K39:L39"/>
    <mergeCell ref="E40:G40"/>
    <mergeCell ref="I40:J40"/>
    <mergeCell ref="K40:L40"/>
    <mergeCell ref="E45:G45"/>
    <mergeCell ref="I45:J45"/>
    <mergeCell ref="K45:L45"/>
    <mergeCell ref="E46:G46"/>
    <mergeCell ref="I46:J46"/>
    <mergeCell ref="K46:L46"/>
    <mergeCell ref="E43:G43"/>
    <mergeCell ref="I43:J43"/>
    <mergeCell ref="K43:L43"/>
    <mergeCell ref="E44:G44"/>
    <mergeCell ref="I44:J44"/>
    <mergeCell ref="K44:L44"/>
    <mergeCell ref="E49:G49"/>
    <mergeCell ref="I49:J49"/>
    <mergeCell ref="K49:L49"/>
    <mergeCell ref="E50:G50"/>
    <mergeCell ref="I50:J50"/>
    <mergeCell ref="K50:L50"/>
    <mergeCell ref="E47:G47"/>
    <mergeCell ref="I47:J47"/>
    <mergeCell ref="K47:L47"/>
    <mergeCell ref="E48:G48"/>
    <mergeCell ref="I48:J48"/>
    <mergeCell ref="K48:L48"/>
    <mergeCell ref="E53:G53"/>
    <mergeCell ref="I53:J53"/>
    <mergeCell ref="K53:L53"/>
    <mergeCell ref="E54:G54"/>
    <mergeCell ref="I54:J54"/>
    <mergeCell ref="K54:L54"/>
    <mergeCell ref="E51:G51"/>
    <mergeCell ref="I51:J51"/>
    <mergeCell ref="K51:L51"/>
    <mergeCell ref="E52:G52"/>
    <mergeCell ref="I52:J52"/>
    <mergeCell ref="K52:L52"/>
    <mergeCell ref="E57:G57"/>
    <mergeCell ref="I57:J57"/>
    <mergeCell ref="K57:L57"/>
    <mergeCell ref="E58:G58"/>
    <mergeCell ref="I58:J58"/>
    <mergeCell ref="K58:L58"/>
    <mergeCell ref="E55:G55"/>
    <mergeCell ref="I55:J55"/>
    <mergeCell ref="K55:L55"/>
    <mergeCell ref="E56:G56"/>
    <mergeCell ref="I56:J56"/>
    <mergeCell ref="K56:L56"/>
    <mergeCell ref="E61:G61"/>
    <mergeCell ref="I61:J61"/>
    <mergeCell ref="K61:L61"/>
    <mergeCell ref="E62:G62"/>
    <mergeCell ref="I62:J62"/>
    <mergeCell ref="K62:L62"/>
    <mergeCell ref="E59:G59"/>
    <mergeCell ref="I59:J59"/>
    <mergeCell ref="K59:L59"/>
    <mergeCell ref="E60:G60"/>
    <mergeCell ref="I60:J60"/>
    <mergeCell ref="K60:L60"/>
    <mergeCell ref="E65:G65"/>
    <mergeCell ref="I65:J65"/>
    <mergeCell ref="K65:L65"/>
    <mergeCell ref="E66:G66"/>
    <mergeCell ref="I66:J66"/>
    <mergeCell ref="K66:L66"/>
    <mergeCell ref="E63:G63"/>
    <mergeCell ref="I63:J63"/>
    <mergeCell ref="K63:L63"/>
    <mergeCell ref="E64:G64"/>
    <mergeCell ref="I64:J64"/>
    <mergeCell ref="K64:L64"/>
    <mergeCell ref="B73:L73"/>
    <mergeCell ref="F78:I78"/>
    <mergeCell ref="B80:L80"/>
    <mergeCell ref="B67:J67"/>
    <mergeCell ref="K67:L67"/>
    <mergeCell ref="B68:L68"/>
    <mergeCell ref="B69:L69"/>
    <mergeCell ref="B70:L70"/>
    <mergeCell ref="B72:L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2025-07-17T17:11:43Z</dcterms:modified>
</cp:coreProperties>
</file>