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1" l="1"/>
  <c r="H11" i="1" s="1"/>
  <c r="M40" i="1"/>
  <c r="M37" i="1"/>
  <c r="E11" i="1"/>
  <c r="J11" i="1" l="1"/>
  <c r="K11" i="1" s="1"/>
</calcChain>
</file>

<file path=xl/sharedStrings.xml><?xml version="1.0" encoding="utf-8"?>
<sst xmlns="http://schemas.openxmlformats.org/spreadsheetml/2006/main" count="392" uniqueCount="218">
  <si>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</si>
  <si>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</si>
  <si>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</si>
  <si>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</si>
  <si>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</si>
  <si>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</si>
  <si>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</si>
  <si>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</si>
  <si>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01/07/2025 À 31/07/2025.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</si>
  <si>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</si>
  <si>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</si>
  <si>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</si>
  <si>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</si>
  <si>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</si>
  <si>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</si>
  <si>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</si>
  <si>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</si>
  <si>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</si>
  <si>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</si>
  <si>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</si>
  <si>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</si>
  <si>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</si>
  <si>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</si>
  <si>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</si>
  <si>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</si>
  <si>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</si>
  <si>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</si>
  <si>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</si>
  <si>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</si>
  <si>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</si>
  <si>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01/07/2025</t>
  </si>
  <si>
    <t>70.101</t>
  </si>
  <si>
    <t>CONTA DE LUZ - NEOENERGIA ELEKTRO -  BOMBA DE INCÊNDIO REF: 06-2025</t>
  </si>
  <si>
    <t xml:space="preserve">UTILIDADE PUBLICA </t>
  </si>
  <si>
    <t>2</t>
  </si>
  <si>
    <t>02/07/2025</t>
  </si>
  <si>
    <t>5.378</t>
  </si>
  <si>
    <t>HOLERITE REF. 06/2025 - KATIUSCIA GARCIA O. DE LIMA - ASSIST. ADM</t>
  </si>
  <si>
    <t>*</t>
  </si>
  <si>
    <t xml:space="preserve">RECURSOS HUMANOS </t>
  </si>
  <si>
    <t>3</t>
  </si>
  <si>
    <t>HOLERITE REF. 06/2025 - RAINARA EVELIN DA S. FERNANDES - GERENTE DE RH</t>
  </si>
  <si>
    <t>4</t>
  </si>
  <si>
    <t>HOLERITE REF. 06/2025 - LILIANE SPICACCI RIGONATI - ASSISTENTE SOCIAL</t>
  </si>
  <si>
    <t>5</t>
  </si>
  <si>
    <t>HOLERITE REF. 06/2025 - REGINA MARIA G.V.DE ABREU - DENTISTA</t>
  </si>
  <si>
    <t>6</t>
  </si>
  <si>
    <t xml:space="preserve">HOLERITE REF. 06/2025 - ANA LUCIA VASQUES ANTONIO - FAXINEIRA </t>
  </si>
  <si>
    <t>7</t>
  </si>
  <si>
    <t>HOLERITE REF. 06/2025 - LILIAN MOREIRA SANCHEZ - FISIOTERAPEUTA</t>
  </si>
  <si>
    <t>8</t>
  </si>
  <si>
    <t>HOLERITE REF. 06/2025 - LUCIAN BARACAL B. DOS ANJOS - FISIOTERAPEUTA</t>
  </si>
  <si>
    <t>9</t>
  </si>
  <si>
    <t>HOLERITE REF. 06/2025 - MELISSA BORGES DE MORAES - FISIOTERAPEUTA</t>
  </si>
  <si>
    <t>10</t>
  </si>
  <si>
    <t xml:space="preserve">HOLERITE REF. 06/2025 - DAIANA FERREIRA BARROS - COORDENADORA TÉCNICA </t>
  </si>
  <si>
    <t>11</t>
  </si>
  <si>
    <t>HOLERITE REF. 06/2025 - TALITA SOUZA DE C. GONÇALVES - FISIOTERAPEUTA</t>
  </si>
  <si>
    <t>12</t>
  </si>
  <si>
    <t>HOLERITE REF. 06/2025 - ELIS CRISTINA MARTINS - FONOAUDIÓLOGA</t>
  </si>
  <si>
    <t>13</t>
  </si>
  <si>
    <t>HOLERITE REF. 06/2025 - GILCE LEITE MARTINS - FONOAUDIÓLOGA</t>
  </si>
  <si>
    <t>14</t>
  </si>
  <si>
    <t>HOLERITE REF. 06/2025 - MARIA LUIZA DAUN PEREIRA - FONOAUDIÓLOGA</t>
  </si>
  <si>
    <t>15</t>
  </si>
  <si>
    <t>HOLERITE REF. 06/2025 - BAYARDO FURLANI BRAIA - MÉDICO PEDIATRA</t>
  </si>
  <si>
    <t>16</t>
  </si>
  <si>
    <t>HOLERITE REF. 06/2025 - RAFAEL CARVALHO SOUZA - MOTORISTA</t>
  </si>
  <si>
    <t>17</t>
  </si>
  <si>
    <t>HOLERITE REF. 06/2025 - RINALDO OLIVEIRA MARINHO - MOTORISTA</t>
  </si>
  <si>
    <t>18</t>
  </si>
  <si>
    <t xml:space="preserve">HOLERITE REF. 06/2025 - CASSIO APARECIDO DA SILVA -  ZELADOR </t>
  </si>
  <si>
    <t>19</t>
  </si>
  <si>
    <t>HOLERITE REF. 06/2025 - ADRIANA MARTINHO FERRAZ DE CAMPOS - PSICÓLOGA</t>
  </si>
  <si>
    <t>20</t>
  </si>
  <si>
    <t>HOLERITE REF. 06/2025 - RAIANE PEREIRA DA SILVA - SECRETÁRIA</t>
  </si>
  <si>
    <t>21</t>
  </si>
  <si>
    <t>HOLERITE REF. 06/2025 - THAYANI CAROLINE DA SILVA SANTOS - SECRETÁRIA</t>
  </si>
  <si>
    <t>22</t>
  </si>
  <si>
    <t>HOLERITE REF. 06/2025 - KATIA REGINA FELLER - TERAPEUTA OCUPACIONAL</t>
  </si>
  <si>
    <t>23</t>
  </si>
  <si>
    <t xml:space="preserve">HOLERITE REF. 06/2025 - MICKAEL APARECIDO A. LOPES - JOVEM APRENDIZ </t>
  </si>
  <si>
    <t>24</t>
  </si>
  <si>
    <t>5.379</t>
  </si>
  <si>
    <t>HOLERITE REF. FÉRIAS - KATIUSCIA GARCIA O. DE LIMA - ASSIST. ADM</t>
  </si>
  <si>
    <t>25</t>
  </si>
  <si>
    <t>HOLERITE REF. FÉRIAS - MELISSA BORGES DE MORAES - FISIOTERAPEUTA</t>
  </si>
  <si>
    <t>26</t>
  </si>
  <si>
    <t>HOLERITE REF. FÉRIAS - BAYARDO FURLANI BRAIA - MÉDICO PEDIATRA</t>
  </si>
  <si>
    <t>27</t>
  </si>
  <si>
    <t>70.201</t>
  </si>
  <si>
    <t>NF Nº 006903 - OCEAN LIMP - W FERREIRA PROD DE LIMPEZA LTDA - REF PROD LIMP</t>
  </si>
  <si>
    <t>MATERIAL USO E CONSUMO</t>
  </si>
  <si>
    <t>28</t>
  </si>
  <si>
    <t>70.202</t>
  </si>
  <si>
    <t>HOLERITE REF. 06/2025 - ANDREZA SOUZA COSTA DE OLIVEIRA - RECEPCIONISTA</t>
  </si>
  <si>
    <t>29</t>
  </si>
  <si>
    <t>70.203</t>
  </si>
  <si>
    <t>HOLERITE REF. 06/2025 - DANIELA ARAUJO SILVA MELO - RECEPCIONISTA</t>
  </si>
  <si>
    <t>RECURSOS HUMANOS</t>
  </si>
  <si>
    <t>30</t>
  </si>
  <si>
    <t>70.204</t>
  </si>
  <si>
    <t xml:space="preserve">HOLERITE REF. 06/2025 - RITA DE CASSIA ZANCHETTA - TERAPEUTA OCUPACIONAL </t>
  </si>
  <si>
    <t>31</t>
  </si>
  <si>
    <t>70.205</t>
  </si>
  <si>
    <t xml:space="preserve">HOLERITE REF. 06/2025 - SUELEN ROSI JOAO - FISIOTERAPEUTA </t>
  </si>
  <si>
    <t>32</t>
  </si>
  <si>
    <t>70.206</t>
  </si>
  <si>
    <t xml:space="preserve">RECIBO PRESTADOR SERVIÇO - REF. 06/2025 - CLAUDIA DE MOURA VASSAO - CONTADORA </t>
  </si>
  <si>
    <t>RECURSOS HUMANOS²</t>
  </si>
  <si>
    <t>33</t>
  </si>
  <si>
    <t>70.207</t>
  </si>
  <si>
    <t>RECIBO PRESTADOR SERVIÇO - REF. 06/2025 - ANTONIO LUIZ GONÇALVES - TECNICO EM GESSO</t>
  </si>
  <si>
    <t>34</t>
  </si>
  <si>
    <t>70.208</t>
  </si>
  <si>
    <t xml:space="preserve"> PJ - REF 06/2025 - NF 2080 MV ORTOPEDIA EIRELI - MEDICO ORTOPEDISTA - DRº MARCUS </t>
  </si>
  <si>
    <t>35</t>
  </si>
  <si>
    <t>70.209</t>
  </si>
  <si>
    <t xml:space="preserve">PJ - REF 06/2025 - NF 24 LUCIANO DE LIMA TEIXEIRA - TECNICO EM INFORMATICA </t>
  </si>
  <si>
    <t>36</t>
  </si>
  <si>
    <t>70.210</t>
  </si>
  <si>
    <t>HOLERITE REF. ADIANT SALARIO - ANDREZA SOUZA COSTA DE OLIVEIRA - RECEPCIONISTA</t>
  </si>
  <si>
    <t>37</t>
  </si>
  <si>
    <t>70.211</t>
  </si>
  <si>
    <t>HOLERITE REF. ADIANT SALARIO - DANIELA ARAUJO SILVA MELO - RECEPCIONISTA</t>
  </si>
  <si>
    <t>38</t>
  </si>
  <si>
    <t>03/07/2025</t>
  </si>
  <si>
    <t>70.301</t>
  </si>
  <si>
    <t>RECIBO PRESTADOR SERVIÇO - REF 06/2025 - ILMA MENEZES - FISIOTERAPEUTA</t>
  </si>
  <si>
    <t>RECURSOS HUMANOS ²</t>
  </si>
  <si>
    <t>39</t>
  </si>
  <si>
    <t>70.302</t>
  </si>
  <si>
    <t xml:space="preserve">HOLERITE REF. 06/2025 - MARIA SOUZA DA SILVA - FAXINEIRA </t>
  </si>
  <si>
    <t>40</t>
  </si>
  <si>
    <t>70.303</t>
  </si>
  <si>
    <t>HOLERITE REF. 06/2025 - EVANGELINA ALICE GUILHERME VIEIRA - MED NEUROLOGISTA</t>
  </si>
  <si>
    <t>41</t>
  </si>
  <si>
    <t>70.304</t>
  </si>
  <si>
    <t>FGTS REF 06/2025 FLS</t>
  </si>
  <si>
    <t>RECURSOS HUMANOS/ENCARGOS</t>
  </si>
  <si>
    <t>42</t>
  </si>
  <si>
    <t>07/07/2025</t>
  </si>
  <si>
    <t>70.701</t>
  </si>
  <si>
    <t>CONTRIBUIÇÃO ASSOCIATIVA - SIND. DOS EMP. INST BENEFICENTES - REF 06/2025</t>
  </si>
  <si>
    <t>43</t>
  </si>
  <si>
    <t>10/07/2025</t>
  </si>
  <si>
    <t>71.001</t>
  </si>
  <si>
    <t>SEGURO PROAGIR CLUBE DE BENEFICIOS SOCIAIS  - SEGURO VIDA RH - REF 06/2025</t>
  </si>
  <si>
    <t xml:space="preserve">RECURSOS HUMANOS/BENEFICIOS </t>
  </si>
  <si>
    <t>44</t>
  </si>
  <si>
    <t>71.002</t>
  </si>
  <si>
    <t>ISSQN - REF 06/2025 S/ AUTONOMO ILMA MENEZES</t>
  </si>
  <si>
    <t>RECURSOS HUMANOS/ENCARGOS²</t>
  </si>
  <si>
    <t>45</t>
  </si>
  <si>
    <t>71.003</t>
  </si>
  <si>
    <t xml:space="preserve">ISSQN - REF 06/2025 S/ AUTONOMO ANTONIO LUIZ </t>
  </si>
  <si>
    <t>46</t>
  </si>
  <si>
    <t>71.004</t>
  </si>
  <si>
    <t xml:space="preserve">ISSQN - REF 05/2025 S/ AUTONOMO CLAUDIA DE MOURA </t>
  </si>
  <si>
    <t>47</t>
  </si>
  <si>
    <t xml:space="preserve">NF Nº 452 AMAZONAS INDUSTRIA, COM ATACDISTA, IMPORTAÇÃO E EXPORT - REF TONER E SULFITE </t>
  </si>
  <si>
    <t>48</t>
  </si>
  <si>
    <t>HOLERITE REF. FÉRIAS - LILIANE SPICACCI RIGONATI - ASSISTENTE SOCIAL</t>
  </si>
  <si>
    <t>49</t>
  </si>
  <si>
    <t>SEGURO - PORTO SEGURO CIA DE SEGUROS GERAIS - SEGURO  30 VIDAS - REF 07/2025</t>
  </si>
  <si>
    <t>50</t>
  </si>
  <si>
    <t xml:space="preserve">CONTA DE TEL/ INTERNET - VIVO TELEFONICA BRASIL S/A (8999 3815 1129) - REF 07/2025  </t>
  </si>
  <si>
    <t>51</t>
  </si>
  <si>
    <t>RETENÇÕES COD1708 E 5952 - IRRF E CONT - REF NF 2080 MV ORTOPEDIA 06/2025</t>
  </si>
  <si>
    <t>52</t>
  </si>
  <si>
    <t>INSS E IR S/FOLHA E AUTONOMOS REF 06/2025</t>
  </si>
  <si>
    <t>53</t>
  </si>
  <si>
    <t xml:space="preserve">RECISAO - REF MARIA SOUZA DA SILVA - FAXINEIRA </t>
  </si>
  <si>
    <t>54</t>
  </si>
  <si>
    <t xml:space="preserve">FGTS FINS RESCISORIOS REF 07-2025 - MARIA SOUZA DA SILVA - FAXINEIRA </t>
  </si>
  <si>
    <t>55</t>
  </si>
  <si>
    <t xml:space="preserve">RECIBO Nº 353807 - AUTOPASS S.A - EMPRESA CITY - VALE TRANSP - REF: 08/2025 </t>
  </si>
  <si>
    <t>RECURSOS HUMANOS/BENEFICIOS</t>
  </si>
  <si>
    <t>56</t>
  </si>
  <si>
    <t>NOTA FISCAL Nº 05606781 - PLUXEE BENEFICIOS BRASIL S.A - V.R REF: 08/2025</t>
  </si>
  <si>
    <t>57</t>
  </si>
  <si>
    <t>NOTA FISCAL Nº 05607050 - PLUXEE BENEFICIOS BRASIL S.A - V.A - REF: 08/2025</t>
  </si>
  <si>
    <t>58</t>
  </si>
  <si>
    <t>HOLERITE REF. ADIANT SALARIO - KATIUSCIA GARCIA O. DE LIMA - ASSIST. ADM</t>
  </si>
  <si>
    <t>59</t>
  </si>
  <si>
    <t>HOLERITE REF. FÉRIAS -  EVANGELINA ALICE GUILHERME VIEIRA - MED NEUROLOGISTA</t>
  </si>
  <si>
    <t>60</t>
  </si>
  <si>
    <t>NF 03734229 - CENTRO DE INTEGRAÇÃO EMPRESA ESCOLA CIEE - REF 07/2025 - JOVEM AP.MICKAEL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</si>
  <si>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</si>
  <si>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</si>
  <si>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</si>
  <si>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</si>
  <si>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</si>
  <si>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13 DE AGOSTO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</si>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</sst>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13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4" borderId="18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49" fontId="16" fillId="5" borderId="35" xfId="0" applyNumberFormat="1" applyFont="1" applyFill="1" applyBorder="1" applyAlignment="1">
      <alignment horizontal="center" vertical="center"/>
    </xf>
    <xf numFmtId="49" fontId="20" fillId="6" borderId="36" xfId="0" applyNumberFormat="1" applyFont="1" applyFill="1" applyBorder="1" applyAlignment="1">
      <alignment horizontal="center" vertical="center" wrapText="1"/>
    </xf>
    <xf numFmtId="49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39" xfId="0" applyNumberFormat="1" applyFont="1" applyFill="1" applyBorder="1" applyAlignment="1">
      <alignment horizontal="center" vertical="center"/>
    </xf>
    <xf numFmtId="49" fontId="18" fillId="7" borderId="40" xfId="0" applyNumberFormat="1" applyFont="1" applyFill="1" applyBorder="1" applyAlignment="1">
      <alignment horizontal="center" vertical="center" wrapText="1"/>
    </xf>
    <xf numFmtId="49" fontId="18" fillId="7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1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3" xfId="0" applyNumberFormat="1" applyFont="1" applyFill="1" applyBorder="1" applyAlignment="1">
      <alignment horizontal="center" vertical="center" wrapText="1"/>
    </xf>
    <xf numFmtId="49" fontId="18" fillId="7" borderId="44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4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6" xfId="0" applyNumberFormat="1" applyFont="1" applyFill="1" applyBorder="1" applyAlignment="1">
      <alignment horizontal="center" vertical="center" wrapText="1"/>
    </xf>
    <xf numFmtId="49" fontId="18" fillId="7" borderId="47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7" xfId="0" applyNumberFormat="1" applyFont="1" applyFill="1" applyBorder="1" applyAlignment="1" applyProtection="1">
      <alignment horizontal="center" vertical="center" wrapText="1"/>
      <protection locked="0"/>
    </xf>
    <xf numFmtId="44" fontId="18" fillId="7" borderId="11" xfId="1" applyFont="1" applyFill="1" applyBorder="1" applyAlignment="1" applyProtection="1">
      <alignment horizontal="center" vertical="center" wrapText="1"/>
      <protection locked="0"/>
    </xf>
    <xf numFmtId="166" fontId="16" fillId="6" borderId="0" xfId="0" applyNumberFormat="1" applyFont="1" applyFill="1" applyBorder="1" applyAlignment="1" applyProtection="1">
      <alignment vertical="center" wrapText="1"/>
      <protection locked="0"/>
    </xf>
    <xf numFmtId="49" fontId="16" fillId="5" borderId="49" xfId="0" applyNumberFormat="1" applyFont="1" applyFill="1" applyBorder="1" applyAlignment="1">
      <alignment horizontal="center" vertical="center"/>
    </xf>
    <xf numFmtId="49" fontId="18" fillId="8" borderId="50" xfId="0" applyNumberFormat="1" applyFont="1" applyFill="1" applyBorder="1" applyAlignment="1">
      <alignment horizontal="center" vertical="center" wrapText="1"/>
    </xf>
    <xf numFmtId="49" fontId="18" fillId="8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8" borderId="41" xfId="0" applyNumberFormat="1" applyFont="1" applyFill="1" applyBorder="1" applyAlignment="1" applyProtection="1">
      <alignment horizontal="center" vertical="center" wrapText="1"/>
      <protection locked="0"/>
    </xf>
    <xf numFmtId="44" fontId="18" fillId="6" borderId="0" xfId="1" applyFont="1" applyFill="1" applyBorder="1" applyAlignment="1" applyProtection="1">
      <alignment horizontal="center" vertical="center" wrapText="1"/>
      <protection locked="0"/>
    </xf>
    <xf numFmtId="49" fontId="18" fillId="8" borderId="51" xfId="0" applyNumberFormat="1" applyFont="1" applyFill="1" applyBorder="1" applyAlignment="1">
      <alignment horizontal="center" vertical="center" wrapText="1"/>
    </xf>
    <xf numFmtId="49" fontId="18" fillId="8" borderId="44" xfId="0" applyNumberFormat="1" applyFont="1" applyFill="1" applyBorder="1" applyAlignment="1" applyProtection="1">
      <alignment horizontal="center" vertical="center" wrapText="1"/>
      <protection locked="0"/>
    </xf>
    <xf numFmtId="14" fontId="18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52" xfId="0" applyNumberFormat="1" applyFont="1" applyFill="1" applyBorder="1" applyAlignment="1">
      <alignment horizontal="center" vertical="center" wrapText="1"/>
    </xf>
    <xf numFmtId="49" fontId="18" fillId="8" borderId="53" xfId="0" applyNumberFormat="1" applyFont="1" applyFill="1" applyBorder="1" applyAlignment="1" applyProtection="1">
      <alignment horizontal="center" vertical="center" wrapText="1"/>
      <protection locked="0"/>
    </xf>
    <xf numFmtId="14" fontId="18" fillId="8" borderId="53" xfId="0" applyNumberFormat="1" applyFont="1" applyFill="1" applyBorder="1" applyAlignment="1" applyProtection="1">
      <alignment horizontal="center" vertical="center" wrapText="1"/>
      <protection locked="0"/>
    </xf>
    <xf numFmtId="44" fontId="18" fillId="8" borderId="55" xfId="1" applyFont="1" applyFill="1" applyBorder="1" applyAlignment="1" applyProtection="1">
      <alignment horizontal="center" vertical="center" wrapText="1"/>
      <protection locked="0"/>
    </xf>
    <xf numFmtId="49" fontId="20" fillId="6" borderId="56" xfId="0" applyNumberFormat="1" applyFont="1" applyFill="1" applyBorder="1" applyAlignment="1">
      <alignment horizontal="center" vertical="center" wrapText="1"/>
    </xf>
    <xf numFmtId="49" fontId="20" fillId="6" borderId="5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3" xfId="0" applyNumberFormat="1" applyFont="1" applyFill="1" applyBorder="1" applyAlignment="1">
      <alignment horizontal="center" vertical="center" wrapText="1"/>
    </xf>
    <xf numFmtId="49" fontId="20" fillId="6" borderId="44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44" xfId="0" applyNumberFormat="1" applyFont="1" applyFill="1" applyBorder="1" applyAlignment="1" applyProtection="1">
      <alignment horizontal="center" vertical="center" wrapText="1"/>
      <protection locked="0"/>
    </xf>
    <xf numFmtId="164" fontId="22" fillId="6" borderId="0" xfId="0" applyNumberFormat="1" applyFont="1" applyFill="1" applyProtection="1"/>
    <xf numFmtId="0" fontId="22" fillId="6" borderId="0" xfId="0" applyFont="1" applyFill="1"/>
    <xf numFmtId="0" fontId="23" fillId="6" borderId="0" xfId="0" applyFont="1" applyFill="1"/>
    <xf numFmtId="44" fontId="20" fillId="6" borderId="0" xfId="1" applyFont="1" applyFill="1" applyBorder="1" applyAlignment="1" applyProtection="1">
      <alignment horizontal="center" vertical="center" wrapText="1"/>
      <protection locked="0"/>
    </xf>
    <xf numFmtId="166" fontId="24" fillId="6" borderId="0" xfId="0" applyNumberFormat="1" applyFont="1" applyFill="1" applyBorder="1" applyAlignment="1">
      <alignment vertical="center"/>
    </xf>
    <xf numFmtId="0" fontId="20" fillId="6" borderId="44" xfId="0" applyFont="1" applyFill="1" applyBorder="1" applyAlignment="1">
      <alignment horizontal="left" vertical="center"/>
    </xf>
    <xf numFmtId="14" fontId="20" fillId="6" borderId="43" xfId="0" applyNumberFormat="1" applyFont="1" applyFill="1" applyBorder="1" applyAlignment="1">
      <alignment horizontal="center" vertical="center"/>
    </xf>
    <xf numFmtId="3" fontId="20" fillId="6" borderId="57" xfId="0" applyNumberFormat="1" applyFont="1" applyFill="1" applyBorder="1" applyAlignment="1">
      <alignment horizontal="center" vertical="center"/>
    </xf>
    <xf numFmtId="49" fontId="16" fillId="5" borderId="65" xfId="0" applyNumberFormat="1" applyFont="1" applyFill="1" applyBorder="1" applyAlignment="1">
      <alignment horizontal="center" vertical="center"/>
    </xf>
    <xf numFmtId="14" fontId="20" fillId="6" borderId="66" xfId="0" applyNumberFormat="1" applyFont="1" applyFill="1" applyBorder="1" applyAlignment="1">
      <alignment horizontal="center" vertical="center"/>
    </xf>
    <xf numFmtId="3" fontId="20" fillId="6" borderId="67" xfId="0" applyNumberFormat="1" applyFont="1" applyFill="1" applyBorder="1" applyAlignment="1">
      <alignment horizontal="center" vertical="center"/>
    </xf>
    <xf numFmtId="14" fontId="20" fillId="6" borderId="5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0" xfId="0" applyNumberFormat="1" applyFont="1" applyAlignment="1" applyProtection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/>
    <xf numFmtId="0" fontId="26" fillId="6" borderId="0" xfId="0" applyFont="1" applyFill="1" applyAlignment="1"/>
    <xf numFmtId="0" fontId="0" fillId="6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3" fillId="0" borderId="0" xfId="0" applyNumberFormat="1" applyFont="1" applyBorder="1" applyProtection="1"/>
    <xf numFmtId="0" fontId="34" fillId="0" borderId="0" xfId="0" applyFont="1" applyBorder="1"/>
    <xf numFmtId="0" fontId="33" fillId="0" borderId="0" xfId="0" applyFont="1" applyBorder="1"/>
    <xf numFmtId="0" fontId="37" fillId="0" borderId="0" xfId="0" applyFont="1" applyBorder="1"/>
    <xf numFmtId="164" fontId="33" fillId="0" borderId="0" xfId="0" applyNumberFormat="1" applyFont="1" applyProtection="1"/>
    <xf numFmtId="0" fontId="34" fillId="0" borderId="0" xfId="0" applyFont="1"/>
    <xf numFmtId="0" fontId="33" fillId="0" borderId="0" xfId="0" applyFont="1"/>
    <xf numFmtId="0" fontId="37" fillId="0" borderId="0" xfId="0" applyFont="1"/>
    <xf numFmtId="164" fontId="25" fillId="0" borderId="0" xfId="0" applyNumberFormat="1" applyFont="1" applyProtection="1"/>
    <xf numFmtId="0" fontId="38" fillId="0" borderId="0" xfId="0" applyFont="1"/>
    <xf numFmtId="0" fontId="25" fillId="0" borderId="0" xfId="0" applyFont="1"/>
    <xf numFmtId="0" fontId="6" fillId="0" borderId="0" xfId="0" applyFont="1" applyBorder="1" applyAlignment="1" applyProtection="1">
      <alignment horizontal="center" vertical="center"/>
    </xf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71" xfId="0" applyNumberFormat="1" applyFont="1" applyFill="1" applyBorder="1" applyAlignment="1" applyProtection="1">
      <alignment horizontal="right" vertical="center"/>
    </xf>
    <xf numFmtId="166" fontId="3" fillId="3" borderId="72" xfId="0" applyNumberFormat="1" applyFont="1" applyFill="1" applyBorder="1" applyAlignment="1" applyProtection="1">
      <alignment horizontal="center" vertical="center"/>
    </xf>
    <xf numFmtId="166" fontId="3" fillId="3" borderId="71" xfId="0" applyNumberFormat="1" applyFont="1" applyFill="1" applyBorder="1" applyAlignment="1" applyProtection="1">
      <alignment horizontal="center" vertical="center"/>
    </xf>
    <xf numFmtId="49" fontId="5" fillId="9" borderId="1" xfId="0" applyNumberFormat="1" applyFont="1" applyFill="1" applyBorder="1" applyAlignment="1" applyProtection="1">
      <alignment horizontal="left" vertical="center"/>
    </xf>
    <xf numFmtId="49" fontId="5" fillId="9" borderId="2" xfId="0" applyNumberFormat="1" applyFont="1" applyFill="1" applyBorder="1" applyAlignment="1" applyProtection="1">
      <alignment horizontal="left" vertical="center"/>
    </xf>
    <xf numFmtId="49" fontId="5" fillId="9" borderId="3" xfId="0" applyNumberFormat="1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0" fillId="6" borderId="60" xfId="0" applyFont="1" applyFill="1" applyBorder="1" applyAlignment="1">
      <alignment horizontal="left" vertical="center"/>
    </xf>
    <xf numFmtId="0" fontId="20" fillId="6" borderId="61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49" fontId="20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60" xfId="1" applyFont="1" applyFill="1" applyBorder="1" applyAlignment="1" applyProtection="1">
      <alignment horizontal="left" vertical="center" wrapText="1"/>
      <protection locked="0"/>
    </xf>
    <xf numFmtId="44" fontId="21" fillId="6" borderId="62" xfId="1" applyFont="1" applyFill="1" applyBorder="1" applyAlignment="1" applyProtection="1">
      <alignment horizontal="left" vertical="center" wrapText="1"/>
      <protection locked="0"/>
    </xf>
    <xf numFmtId="0" fontId="20" fillId="6" borderId="68" xfId="0" applyFont="1" applyFill="1" applyBorder="1" applyAlignment="1">
      <alignment horizontal="left" vertical="center"/>
    </xf>
    <xf numFmtId="0" fontId="20" fillId="6" borderId="69" xfId="0" applyFont="1" applyFill="1" applyBorder="1" applyAlignment="1">
      <alignment horizontal="left" vertical="center"/>
    </xf>
    <xf numFmtId="0" fontId="20" fillId="6" borderId="66" xfId="0" applyFont="1" applyFill="1" applyBorder="1" applyAlignment="1">
      <alignment horizontal="left" vertical="center"/>
    </xf>
    <xf numFmtId="49" fontId="20" fillId="6" borderId="68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66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68" xfId="1" applyFont="1" applyFill="1" applyBorder="1" applyAlignment="1" applyProtection="1">
      <alignment horizontal="left" vertical="center" wrapText="1"/>
      <protection locked="0"/>
    </xf>
    <xf numFmtId="44" fontId="21" fillId="6" borderId="70" xfId="1" applyFont="1" applyFill="1" applyBorder="1" applyAlignment="1" applyProtection="1">
      <alignment horizontal="left" vertical="center" wrapText="1"/>
      <protection locked="0"/>
    </xf>
    <xf numFmtId="0" fontId="20" fillId="6" borderId="63" xfId="0" applyFont="1" applyFill="1" applyBorder="1" applyAlignment="1">
      <alignment horizontal="left" vertical="center"/>
    </xf>
    <xf numFmtId="0" fontId="20" fillId="6" borderId="64" xfId="0" applyFont="1" applyFill="1" applyBorder="1" applyAlignment="1">
      <alignment horizontal="left" vertical="center"/>
    </xf>
    <xf numFmtId="0" fontId="20" fillId="6" borderId="46" xfId="0" applyFont="1" applyFill="1" applyBorder="1" applyAlignment="1">
      <alignment horizontal="left" vertical="center"/>
    </xf>
    <xf numFmtId="49" fontId="20" fillId="6" borderId="44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60" xfId="1" applyFont="1" applyFill="1" applyBorder="1" applyAlignment="1">
      <alignment horizontal="left" vertical="center"/>
    </xf>
    <xf numFmtId="44" fontId="21" fillId="6" borderId="62" xfId="1" applyFont="1" applyFill="1" applyBorder="1" applyAlignment="1">
      <alignment horizontal="left" vertical="center"/>
    </xf>
    <xf numFmtId="0" fontId="20" fillId="6" borderId="44" xfId="0" applyFont="1" applyFill="1" applyBorder="1" applyAlignment="1">
      <alignment horizontal="left" vertical="center"/>
    </xf>
    <xf numFmtId="44" fontId="21" fillId="6" borderId="44" xfId="1" applyFont="1" applyFill="1" applyBorder="1" applyAlignment="1" applyProtection="1">
      <alignment horizontal="left" vertical="center" wrapText="1"/>
      <protection locked="0"/>
    </xf>
    <xf numFmtId="44" fontId="21" fillId="6" borderId="45" xfId="1" applyFont="1" applyFill="1" applyBorder="1" applyAlignment="1" applyProtection="1">
      <alignment horizontal="left" vertical="center" wrapText="1"/>
      <protection locked="0"/>
    </xf>
    <xf numFmtId="44" fontId="21" fillId="6" borderId="44" xfId="1" applyFont="1" applyFill="1" applyBorder="1" applyAlignment="1">
      <alignment horizontal="left" vertical="center"/>
    </xf>
    <xf numFmtId="44" fontId="21" fillId="6" borderId="45" xfId="1" applyFont="1" applyFill="1" applyBorder="1" applyAlignment="1">
      <alignment horizontal="left" vertical="center"/>
    </xf>
    <xf numFmtId="0" fontId="20" fillId="6" borderId="57" xfId="0" applyFont="1" applyFill="1" applyBorder="1" applyAlignment="1">
      <alignment horizontal="left" vertical="center"/>
    </xf>
    <xf numFmtId="44" fontId="21" fillId="6" borderId="57" xfId="1" applyFont="1" applyFill="1" applyBorder="1" applyAlignment="1">
      <alignment horizontal="left" vertical="center"/>
    </xf>
    <xf numFmtId="44" fontId="21" fillId="6" borderId="59" xfId="1" applyFont="1" applyFill="1" applyBorder="1" applyAlignment="1">
      <alignment horizontal="left" vertical="center"/>
    </xf>
    <xf numFmtId="49" fontId="20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47" xfId="0" applyFont="1" applyFill="1" applyBorder="1" applyAlignment="1">
      <alignment horizontal="left" vertical="center" wrapText="1"/>
    </xf>
    <xf numFmtId="0" fontId="20" fillId="6" borderId="47" xfId="0" applyFont="1" applyFill="1" applyBorder="1" applyAlignment="1">
      <alignment horizontal="left" vertical="center"/>
    </xf>
    <xf numFmtId="0" fontId="20" fillId="6" borderId="60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/>
    </xf>
    <xf numFmtId="44" fontId="20" fillId="6" borderId="44" xfId="1" applyFont="1" applyFill="1" applyBorder="1" applyAlignment="1">
      <alignment horizontal="center" vertical="center"/>
    </xf>
    <xf numFmtId="44" fontId="20" fillId="6" borderId="45" xfId="1" applyFont="1" applyFill="1" applyBorder="1" applyAlignment="1">
      <alignment horizontal="center" vertical="center"/>
    </xf>
    <xf numFmtId="44" fontId="21" fillId="6" borderId="47" xfId="1" applyFont="1" applyFill="1" applyBorder="1" applyAlignment="1">
      <alignment horizontal="left" vertical="center"/>
    </xf>
    <xf numFmtId="44" fontId="21" fillId="6" borderId="48" xfId="1" applyFont="1" applyFill="1" applyBorder="1" applyAlignment="1">
      <alignment horizontal="left" vertical="center"/>
    </xf>
    <xf numFmtId="49" fontId="20" fillId="6" borderId="44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47" xfId="0" applyFont="1" applyFill="1" applyBorder="1" applyAlignment="1">
      <alignment horizontal="center" vertical="center"/>
    </xf>
    <xf numFmtId="49" fontId="20" fillId="6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57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58" xfId="0" applyFont="1" applyFill="1" applyBorder="1" applyAlignment="1">
      <alignment horizontal="center" vertical="center"/>
    </xf>
    <xf numFmtId="44" fontId="21" fillId="6" borderId="57" xfId="1" applyFont="1" applyFill="1" applyBorder="1" applyAlignment="1" applyProtection="1">
      <alignment horizontal="left" vertical="center" wrapText="1"/>
      <protection locked="0"/>
    </xf>
    <xf numFmtId="44" fontId="21" fillId="6" borderId="59" xfId="1" applyFont="1" applyFill="1" applyBorder="1" applyAlignment="1" applyProtection="1">
      <alignment horizontal="left" vertical="center" wrapText="1"/>
      <protection locked="0"/>
    </xf>
    <xf numFmtId="49" fontId="18" fillId="8" borderId="44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44" xfId="0" applyFont="1" applyFill="1" applyBorder="1" applyAlignment="1">
      <alignment horizontal="center" vertical="center"/>
    </xf>
    <xf numFmtId="44" fontId="4" fillId="8" borderId="44" xfId="1" applyFont="1" applyFill="1" applyBorder="1" applyAlignment="1" applyProtection="1">
      <alignment horizontal="left" vertical="center" wrapText="1"/>
      <protection locked="0"/>
    </xf>
    <xf numFmtId="44" fontId="4" fillId="8" borderId="45" xfId="1" applyFont="1" applyFill="1" applyBorder="1" applyAlignment="1" applyProtection="1">
      <alignment horizontal="left" vertical="center" wrapText="1"/>
      <protection locked="0"/>
    </xf>
    <xf numFmtId="49" fontId="18" fillId="8" borderId="53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53" xfId="0" applyFont="1" applyFill="1" applyBorder="1" applyAlignment="1">
      <alignment horizontal="center" vertical="center"/>
    </xf>
    <xf numFmtId="44" fontId="4" fillId="8" borderId="53" xfId="1" applyFont="1" applyFill="1" applyBorder="1" applyAlignment="1" applyProtection="1">
      <alignment horizontal="left" vertical="center" wrapText="1"/>
      <protection locked="0"/>
    </xf>
    <xf numFmtId="44" fontId="4" fillId="8" borderId="54" xfId="1" applyFont="1" applyFill="1" applyBorder="1" applyAlignment="1" applyProtection="1">
      <alignment horizontal="left" vertical="center" wrapText="1"/>
      <protection locked="0"/>
    </xf>
    <xf numFmtId="49" fontId="18" fillId="7" borderId="47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7" xfId="0" applyFont="1" applyFill="1" applyBorder="1" applyAlignment="1">
      <alignment horizontal="center" vertical="center"/>
    </xf>
    <xf numFmtId="44" fontId="4" fillId="7" borderId="47" xfId="1" applyFont="1" applyFill="1" applyBorder="1" applyAlignment="1" applyProtection="1">
      <alignment horizontal="left" vertical="center" wrapText="1"/>
      <protection locked="0"/>
    </xf>
    <xf numFmtId="44" fontId="4" fillId="7" borderId="48" xfId="1" applyFont="1" applyFill="1" applyBorder="1" applyAlignment="1" applyProtection="1">
      <alignment horizontal="left" vertical="center" wrapText="1"/>
      <protection locked="0"/>
    </xf>
    <xf numFmtId="49" fontId="18" fillId="8" borderId="41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41" xfId="0" applyFont="1" applyFill="1" applyBorder="1" applyAlignment="1">
      <alignment horizontal="center" vertical="center"/>
    </xf>
    <xf numFmtId="44" fontId="4" fillId="8" borderId="41" xfId="1" applyFont="1" applyFill="1" applyBorder="1" applyAlignment="1" applyProtection="1">
      <alignment horizontal="left" vertical="center" wrapText="1"/>
      <protection locked="0"/>
    </xf>
    <xf numFmtId="44" fontId="4" fillId="8" borderId="42" xfId="1" applyFont="1" applyFill="1" applyBorder="1" applyAlignment="1" applyProtection="1">
      <alignment horizontal="left" vertical="center" wrapText="1"/>
      <protection locked="0"/>
    </xf>
    <xf numFmtId="49" fontId="18" fillId="7" borderId="44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4" xfId="0" applyFont="1" applyFill="1" applyBorder="1" applyAlignment="1">
      <alignment horizontal="center" vertical="center"/>
    </xf>
    <xf numFmtId="44" fontId="4" fillId="7" borderId="44" xfId="1" applyFont="1" applyFill="1" applyBorder="1" applyAlignment="1" applyProtection="1">
      <alignment horizontal="left" vertical="center" wrapText="1"/>
      <protection locked="0"/>
    </xf>
    <xf numFmtId="44" fontId="4" fillId="7" borderId="45" xfId="1" applyFont="1" applyFill="1" applyBorder="1" applyAlignment="1" applyProtection="1">
      <alignment horizontal="left" vertical="center" wrapText="1"/>
      <protection locked="0"/>
    </xf>
    <xf numFmtId="49" fontId="20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37" xfId="0" applyFont="1" applyFill="1" applyBorder="1" applyAlignment="1">
      <alignment horizontal="center" vertical="center"/>
    </xf>
    <xf numFmtId="44" fontId="21" fillId="6" borderId="37" xfId="1" applyFont="1" applyFill="1" applyBorder="1" applyAlignment="1" applyProtection="1">
      <alignment horizontal="left" vertical="center" wrapText="1"/>
      <protection locked="0"/>
    </xf>
    <xf numFmtId="44" fontId="21" fillId="6" borderId="38" xfId="1" applyFont="1" applyFill="1" applyBorder="1" applyAlignment="1" applyProtection="1">
      <alignment horizontal="left" vertical="center" wrapText="1"/>
      <protection locked="0"/>
    </xf>
    <xf numFmtId="49" fontId="18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1" xfId="0" applyFont="1" applyFill="1" applyBorder="1" applyAlignment="1">
      <alignment horizontal="center" vertical="center"/>
    </xf>
    <xf numFmtId="44" fontId="4" fillId="7" borderId="41" xfId="1" applyFont="1" applyFill="1" applyBorder="1" applyAlignment="1" applyProtection="1">
      <alignment horizontal="left" vertical="center" wrapText="1"/>
      <protection locked="0"/>
    </xf>
    <xf numFmtId="44" fontId="4" fillId="7" borderId="42" xfId="1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91"/>
  <sheetViews>
    <sheetView tabSelected="1" workbookViewId="0"/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220" t="s">
        <v>0</v>
      </c>
      <c r="J2" s="221"/>
      <c r="K2" s="221"/>
      <c r="L2" s="222"/>
    </row>
    <row r="3" spans="1:246" ht="12.95" customHeight="1">
      <c r="I3" s="223" t="s">
        <v>1</v>
      </c>
      <c r="J3" s="224"/>
      <c r="K3" s="224"/>
      <c r="L3" s="225"/>
    </row>
    <row r="4" spans="1:246" ht="12.95" customHeight="1" thickBot="1">
      <c r="I4" s="226"/>
      <c r="J4" s="227"/>
      <c r="K4" s="227"/>
      <c r="L4" s="228"/>
    </row>
    <row r="5" spans="1:246" ht="13.5" customHeight="1" thickBot="1">
      <c r="B5" s="229"/>
      <c r="C5" s="229"/>
      <c r="D5" s="229"/>
      <c r="E5" s="5"/>
      <c r="F5" s="5"/>
      <c r="G5" s="6"/>
      <c r="H5" s="7"/>
    </row>
    <row r="6" spans="1:246" ht="12.75" customHeight="1" thickBot="1">
      <c r="B6" s="193" t="s">
        <v>2</v>
      </c>
      <c r="C6" s="194"/>
      <c r="D6" s="194"/>
      <c r="E6" s="194"/>
      <c r="F6" s="194"/>
      <c r="G6" s="194"/>
      <c r="H6" s="194"/>
      <c r="I6" s="194"/>
      <c r="J6" s="194"/>
      <c r="K6" s="194"/>
      <c r="L6" s="230"/>
    </row>
    <row r="7" spans="1:246" s="9" customFormat="1" ht="9" customHeight="1">
      <c r="A7" s="8"/>
      <c r="B7" s="231" t="s">
        <v>3</v>
      </c>
      <c r="C7" s="232"/>
      <c r="D7" s="232"/>
      <c r="E7" s="232"/>
      <c r="F7" s="232"/>
      <c r="G7" s="232"/>
      <c r="H7" s="232"/>
      <c r="I7" s="232" t="s">
        <v>4</v>
      </c>
      <c r="J7" s="232"/>
      <c r="K7" s="233" t="s">
        <v>5</v>
      </c>
      <c r="L7" s="234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207" t="s">
        <v>6</v>
      </c>
      <c r="C8" s="208"/>
      <c r="D8" s="208"/>
      <c r="E8" s="208"/>
      <c r="F8" s="208"/>
      <c r="G8" s="208"/>
      <c r="H8" s="208"/>
      <c r="I8" s="209" t="s">
        <v>7</v>
      </c>
      <c r="J8" s="210"/>
      <c r="K8" s="211" t="s">
        <v>8</v>
      </c>
      <c r="L8" s="212"/>
    </row>
    <row r="9" spans="1:246" ht="13.5" customHeight="1" thickBot="1">
      <c r="B9" s="213" t="s">
        <v>9</v>
      </c>
      <c r="C9" s="214"/>
      <c r="D9" s="214"/>
      <c r="E9" s="214"/>
      <c r="F9" s="214"/>
      <c r="G9" s="214"/>
      <c r="H9" s="214"/>
      <c r="I9" s="214"/>
      <c r="J9" s="214"/>
      <c r="K9" s="214"/>
      <c r="L9" s="215"/>
    </row>
    <row r="10" spans="1:246" s="19" customFormat="1" ht="8.25" customHeight="1" thickBot="1">
      <c r="A10" s="13"/>
      <c r="B10" s="216" t="s">
        <v>10</v>
      </c>
      <c r="C10" s="217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218">
        <v>0</v>
      </c>
      <c r="C11" s="219"/>
      <c r="D11" s="21">
        <v>355455.99</v>
      </c>
      <c r="E11" s="22">
        <f>SUM(B11+D11)</f>
        <v>355455.99</v>
      </c>
      <c r="F11" s="22">
        <v>202053.19</v>
      </c>
      <c r="G11" s="23">
        <v>2964.3</v>
      </c>
      <c r="H11" s="21">
        <f>K75</f>
        <v>218302.88</v>
      </c>
      <c r="I11" s="24">
        <v>0</v>
      </c>
      <c r="J11" s="22">
        <f>SUM(E11+F11+G11-H11-I11)</f>
        <v>342170.6</v>
      </c>
      <c r="K11" s="22">
        <f>J11</f>
        <v>342170.6</v>
      </c>
      <c r="L11" s="25">
        <v>0</v>
      </c>
      <c r="M11"/>
    </row>
    <row r="12" spans="1:246" ht="13.5" customHeight="1" thickBot="1">
      <c r="B12" s="193"/>
      <c r="C12" s="194"/>
      <c r="D12" s="194"/>
      <c r="E12" s="194"/>
      <c r="F12" s="194"/>
      <c r="G12" s="194"/>
      <c r="H12" s="194"/>
      <c r="I12" s="194"/>
      <c r="J12" s="194"/>
      <c r="K12" s="194"/>
      <c r="L12" s="194"/>
    </row>
    <row r="13" spans="1:246" s="28" customFormat="1" ht="12" customHeight="1">
      <c r="A13" s="26"/>
      <c r="B13" s="195" t="s">
        <v>20</v>
      </c>
      <c r="C13" s="197" t="s">
        <v>21</v>
      </c>
      <c r="D13" s="197"/>
      <c r="E13" s="197" t="s">
        <v>22</v>
      </c>
      <c r="F13" s="197"/>
      <c r="G13" s="197"/>
      <c r="H13" s="27" t="s">
        <v>23</v>
      </c>
      <c r="I13" s="199" t="s">
        <v>24</v>
      </c>
      <c r="J13" s="200"/>
      <c r="K13" s="203" t="s">
        <v>25</v>
      </c>
      <c r="L13" s="204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96"/>
      <c r="C14" s="30" t="s">
        <v>26</v>
      </c>
      <c r="D14" s="31" t="s">
        <v>27</v>
      </c>
      <c r="E14" s="198"/>
      <c r="F14" s="198"/>
      <c r="G14" s="198"/>
      <c r="H14" s="32" t="s">
        <v>28</v>
      </c>
      <c r="I14" s="201"/>
      <c r="J14" s="202"/>
      <c r="K14" s="205"/>
      <c r="L14" s="206"/>
      <c r="IG14" s="29"/>
      <c r="IH14" s="29"/>
      <c r="II14" s="29"/>
      <c r="IJ14" s="29"/>
      <c r="IK14" s="29"/>
      <c r="IL14" s="29"/>
    </row>
    <row r="15" spans="1:246" s="28" customFormat="1" ht="24" customHeight="1" thickBot="1">
      <c r="A15" s="26"/>
      <c r="B15" s="33" t="s">
        <v>29</v>
      </c>
      <c r="C15" s="34" t="s">
        <v>30</v>
      </c>
      <c r="D15" s="35" t="s">
        <v>31</v>
      </c>
      <c r="E15" s="185" t="s">
        <v>32</v>
      </c>
      <c r="F15" s="185"/>
      <c r="G15" s="185"/>
      <c r="H15" s="36">
        <v>45826</v>
      </c>
      <c r="I15" s="186" t="s">
        <v>33</v>
      </c>
      <c r="J15" s="186"/>
      <c r="K15" s="187">
        <v>111.96</v>
      </c>
      <c r="L15" s="188"/>
      <c r="IG15" s="29"/>
      <c r="IH15" s="29"/>
      <c r="II15" s="29"/>
      <c r="IJ15" s="29"/>
      <c r="IK15" s="29"/>
      <c r="IL15" s="29"/>
    </row>
    <row r="16" spans="1:246" s="28" customFormat="1" ht="27" customHeight="1">
      <c r="A16" s="26"/>
      <c r="B16" s="37" t="s">
        <v>34</v>
      </c>
      <c r="C16" s="38" t="s">
        <v>35</v>
      </c>
      <c r="D16" s="39" t="s">
        <v>36</v>
      </c>
      <c r="E16" s="189" t="s">
        <v>37</v>
      </c>
      <c r="F16" s="189"/>
      <c r="G16" s="189"/>
      <c r="H16" s="40" t="s">
        <v>38</v>
      </c>
      <c r="I16" s="190" t="s">
        <v>39</v>
      </c>
      <c r="J16" s="190"/>
      <c r="K16" s="191">
        <v>4037.72</v>
      </c>
      <c r="L16" s="192"/>
      <c r="IG16" s="29"/>
      <c r="IH16" s="29"/>
      <c r="II16" s="29"/>
      <c r="IJ16" s="29"/>
      <c r="IK16" s="29"/>
      <c r="IL16" s="29"/>
    </row>
    <row r="17" spans="1:246" s="28" customFormat="1" ht="27" customHeight="1">
      <c r="A17" s="26"/>
      <c r="B17" s="37" t="s">
        <v>40</v>
      </c>
      <c r="C17" s="41" t="s">
        <v>35</v>
      </c>
      <c r="D17" s="42" t="s">
        <v>36</v>
      </c>
      <c r="E17" s="181" t="s">
        <v>41</v>
      </c>
      <c r="F17" s="181"/>
      <c r="G17" s="181" t="s">
        <v>38</v>
      </c>
      <c r="H17" s="43" t="s">
        <v>38</v>
      </c>
      <c r="I17" s="182" t="s">
        <v>39</v>
      </c>
      <c r="J17" s="182"/>
      <c r="K17" s="183">
        <v>7127.36</v>
      </c>
      <c r="L17" s="184"/>
      <c r="IG17" s="29"/>
      <c r="IH17" s="29"/>
      <c r="II17" s="29"/>
      <c r="IJ17" s="29"/>
      <c r="IK17" s="29"/>
      <c r="IL17" s="29"/>
    </row>
    <row r="18" spans="1:246" s="28" customFormat="1" ht="27" customHeight="1">
      <c r="A18" s="26"/>
      <c r="B18" s="37" t="s">
        <v>42</v>
      </c>
      <c r="C18" s="41" t="s">
        <v>35</v>
      </c>
      <c r="D18" s="42" t="s">
        <v>36</v>
      </c>
      <c r="E18" s="181" t="s">
        <v>43</v>
      </c>
      <c r="F18" s="181"/>
      <c r="G18" s="181" t="s">
        <v>38</v>
      </c>
      <c r="H18" s="43" t="s">
        <v>38</v>
      </c>
      <c r="I18" s="182" t="s">
        <v>39</v>
      </c>
      <c r="J18" s="182"/>
      <c r="K18" s="183">
        <v>5534.16</v>
      </c>
      <c r="L18" s="184"/>
      <c r="IG18" s="29"/>
      <c r="IH18" s="29"/>
      <c r="II18" s="29"/>
      <c r="IJ18" s="29"/>
      <c r="IK18" s="29"/>
      <c r="IL18" s="29"/>
    </row>
    <row r="19" spans="1:246" s="28" customFormat="1" ht="27" customHeight="1">
      <c r="A19" s="26"/>
      <c r="B19" s="37" t="s">
        <v>44</v>
      </c>
      <c r="C19" s="41" t="s">
        <v>35</v>
      </c>
      <c r="D19" s="42" t="s">
        <v>36</v>
      </c>
      <c r="E19" s="181" t="s">
        <v>45</v>
      </c>
      <c r="F19" s="181"/>
      <c r="G19" s="181" t="s">
        <v>38</v>
      </c>
      <c r="H19" s="43" t="s">
        <v>38</v>
      </c>
      <c r="I19" s="182" t="s">
        <v>39</v>
      </c>
      <c r="J19" s="182"/>
      <c r="K19" s="183">
        <v>511.92</v>
      </c>
      <c r="L19" s="184"/>
      <c r="IG19" s="29"/>
      <c r="IH19" s="29"/>
      <c r="II19" s="29"/>
      <c r="IJ19" s="29"/>
      <c r="IK19" s="29"/>
      <c r="IL19" s="29"/>
    </row>
    <row r="20" spans="1:246" s="28" customFormat="1" ht="27" customHeight="1">
      <c r="A20" s="26"/>
      <c r="B20" s="37" t="s">
        <v>46</v>
      </c>
      <c r="C20" s="41" t="s">
        <v>35</v>
      </c>
      <c r="D20" s="42" t="s">
        <v>36</v>
      </c>
      <c r="E20" s="181" t="s">
        <v>47</v>
      </c>
      <c r="F20" s="181"/>
      <c r="G20" s="181"/>
      <c r="H20" s="43" t="s">
        <v>38</v>
      </c>
      <c r="I20" s="182" t="s">
        <v>39</v>
      </c>
      <c r="J20" s="182"/>
      <c r="K20" s="183">
        <v>1742.41</v>
      </c>
      <c r="L20" s="184"/>
      <c r="IG20" s="29"/>
      <c r="IH20" s="29"/>
      <c r="II20" s="29"/>
      <c r="IJ20" s="29"/>
      <c r="IK20" s="29"/>
      <c r="IL20" s="29"/>
    </row>
    <row r="21" spans="1:246" s="28" customFormat="1" ht="27" customHeight="1">
      <c r="A21" s="26"/>
      <c r="B21" s="37" t="s">
        <v>48</v>
      </c>
      <c r="C21" s="41" t="s">
        <v>35</v>
      </c>
      <c r="D21" s="42" t="s">
        <v>36</v>
      </c>
      <c r="E21" s="181" t="s">
        <v>49</v>
      </c>
      <c r="F21" s="181"/>
      <c r="G21" s="181" t="s">
        <v>38</v>
      </c>
      <c r="H21" s="43" t="s">
        <v>38</v>
      </c>
      <c r="I21" s="182" t="s">
        <v>39</v>
      </c>
      <c r="J21" s="182"/>
      <c r="K21" s="183">
        <v>3861.76</v>
      </c>
      <c r="L21" s="184"/>
      <c r="IG21" s="29"/>
      <c r="IH21" s="29"/>
      <c r="II21" s="29"/>
      <c r="IJ21" s="29"/>
      <c r="IK21" s="29"/>
      <c r="IL21" s="29"/>
    </row>
    <row r="22" spans="1:246" s="28" customFormat="1" ht="27" customHeight="1">
      <c r="A22" s="26"/>
      <c r="B22" s="37" t="s">
        <v>50</v>
      </c>
      <c r="C22" s="41" t="s">
        <v>35</v>
      </c>
      <c r="D22" s="42" t="s">
        <v>36</v>
      </c>
      <c r="E22" s="181" t="s">
        <v>51</v>
      </c>
      <c r="F22" s="181"/>
      <c r="G22" s="181" t="s">
        <v>38</v>
      </c>
      <c r="H22" s="43" t="s">
        <v>38</v>
      </c>
      <c r="I22" s="182" t="s">
        <v>39</v>
      </c>
      <c r="J22" s="182"/>
      <c r="K22" s="183">
        <v>4091.35</v>
      </c>
      <c r="L22" s="184"/>
      <c r="IG22" s="29"/>
      <c r="IH22" s="29"/>
      <c r="II22" s="29"/>
      <c r="IJ22" s="29"/>
      <c r="IK22" s="29"/>
      <c r="IL22" s="29"/>
    </row>
    <row r="23" spans="1:246" s="28" customFormat="1" ht="27" customHeight="1">
      <c r="A23" s="26"/>
      <c r="B23" s="37" t="s">
        <v>52</v>
      </c>
      <c r="C23" s="41" t="s">
        <v>35</v>
      </c>
      <c r="D23" s="42" t="s">
        <v>36</v>
      </c>
      <c r="E23" s="181" t="s">
        <v>53</v>
      </c>
      <c r="F23" s="181"/>
      <c r="G23" s="181" t="s">
        <v>38</v>
      </c>
      <c r="H23" s="43" t="s">
        <v>38</v>
      </c>
      <c r="I23" s="182" t="s">
        <v>39</v>
      </c>
      <c r="J23" s="182"/>
      <c r="K23" s="183">
        <v>3898.87</v>
      </c>
      <c r="L23" s="184"/>
      <c r="IG23" s="29"/>
      <c r="IH23" s="29"/>
      <c r="II23" s="29"/>
      <c r="IJ23" s="29"/>
      <c r="IK23" s="29"/>
      <c r="IL23" s="29"/>
    </row>
    <row r="24" spans="1:246" s="28" customFormat="1" ht="27" customHeight="1">
      <c r="A24" s="26"/>
      <c r="B24" s="37" t="s">
        <v>54</v>
      </c>
      <c r="C24" s="41" t="s">
        <v>35</v>
      </c>
      <c r="D24" s="42" t="s">
        <v>36</v>
      </c>
      <c r="E24" s="181" t="s">
        <v>55</v>
      </c>
      <c r="F24" s="181"/>
      <c r="G24" s="181" t="s">
        <v>38</v>
      </c>
      <c r="H24" s="43" t="s">
        <v>38</v>
      </c>
      <c r="I24" s="182" t="s">
        <v>39</v>
      </c>
      <c r="J24" s="182"/>
      <c r="K24" s="183">
        <v>5958.65</v>
      </c>
      <c r="L24" s="184"/>
      <c r="IG24" s="29"/>
      <c r="IH24" s="29"/>
      <c r="II24" s="29"/>
      <c r="IJ24" s="29"/>
      <c r="IK24" s="29"/>
      <c r="IL24" s="29"/>
    </row>
    <row r="25" spans="1:246" s="28" customFormat="1" ht="27" customHeight="1">
      <c r="A25" s="26"/>
      <c r="B25" s="37" t="s">
        <v>56</v>
      </c>
      <c r="C25" s="41" t="s">
        <v>35</v>
      </c>
      <c r="D25" s="42" t="s">
        <v>36</v>
      </c>
      <c r="E25" s="181" t="s">
        <v>57</v>
      </c>
      <c r="F25" s="181"/>
      <c r="G25" s="181" t="s">
        <v>38</v>
      </c>
      <c r="H25" s="43" t="s">
        <v>38</v>
      </c>
      <c r="I25" s="182" t="s">
        <v>39</v>
      </c>
      <c r="J25" s="182"/>
      <c r="K25" s="183">
        <v>5143.9399999999996</v>
      </c>
      <c r="L25" s="184"/>
      <c r="IG25" s="29"/>
      <c r="IH25" s="29"/>
      <c r="II25" s="29"/>
      <c r="IJ25" s="29"/>
      <c r="IK25" s="29"/>
      <c r="IL25" s="29"/>
    </row>
    <row r="26" spans="1:246" s="28" customFormat="1" ht="27" customHeight="1">
      <c r="A26" s="26"/>
      <c r="B26" s="37" t="s">
        <v>58</v>
      </c>
      <c r="C26" s="41" t="s">
        <v>35</v>
      </c>
      <c r="D26" s="42" t="s">
        <v>36</v>
      </c>
      <c r="E26" s="181" t="s">
        <v>59</v>
      </c>
      <c r="F26" s="181"/>
      <c r="G26" s="181" t="s">
        <v>38</v>
      </c>
      <c r="H26" s="43" t="s">
        <v>38</v>
      </c>
      <c r="I26" s="182" t="s">
        <v>39</v>
      </c>
      <c r="J26" s="182"/>
      <c r="K26" s="183">
        <v>3604.83</v>
      </c>
      <c r="L26" s="184"/>
      <c r="IG26" s="29"/>
      <c r="IH26" s="29"/>
      <c r="II26" s="29"/>
      <c r="IJ26" s="29"/>
      <c r="IK26" s="29"/>
      <c r="IL26" s="29"/>
    </row>
    <row r="27" spans="1:246" s="28" customFormat="1" ht="27" customHeight="1">
      <c r="A27" s="26"/>
      <c r="B27" s="37" t="s">
        <v>60</v>
      </c>
      <c r="C27" s="41" t="s">
        <v>35</v>
      </c>
      <c r="D27" s="42" t="s">
        <v>36</v>
      </c>
      <c r="E27" s="181" t="s">
        <v>61</v>
      </c>
      <c r="F27" s="181"/>
      <c r="G27" s="181" t="s">
        <v>38</v>
      </c>
      <c r="H27" s="43" t="s">
        <v>38</v>
      </c>
      <c r="I27" s="182" t="s">
        <v>39</v>
      </c>
      <c r="J27" s="182"/>
      <c r="K27" s="183">
        <v>4868.0600000000004</v>
      </c>
      <c r="L27" s="184"/>
      <c r="IG27" s="29"/>
      <c r="IH27" s="29"/>
      <c r="II27" s="29"/>
      <c r="IJ27" s="29"/>
      <c r="IK27" s="29"/>
      <c r="IL27" s="29"/>
    </row>
    <row r="28" spans="1:246" s="28" customFormat="1" ht="27" customHeight="1">
      <c r="A28" s="26"/>
      <c r="B28" s="37" t="s">
        <v>62</v>
      </c>
      <c r="C28" s="41" t="s">
        <v>35</v>
      </c>
      <c r="D28" s="42" t="s">
        <v>36</v>
      </c>
      <c r="E28" s="181" t="s">
        <v>63</v>
      </c>
      <c r="F28" s="181"/>
      <c r="G28" s="181" t="s">
        <v>38</v>
      </c>
      <c r="H28" s="43" t="s">
        <v>38</v>
      </c>
      <c r="I28" s="182" t="s">
        <v>39</v>
      </c>
      <c r="J28" s="182"/>
      <c r="K28" s="183">
        <v>2814.99</v>
      </c>
      <c r="L28" s="184"/>
      <c r="IG28" s="29"/>
      <c r="IH28" s="29"/>
      <c r="II28" s="29"/>
      <c r="IJ28" s="29"/>
      <c r="IK28" s="29"/>
      <c r="IL28" s="29"/>
    </row>
    <row r="29" spans="1:246" s="28" customFormat="1" ht="27" customHeight="1">
      <c r="A29" s="26"/>
      <c r="B29" s="37" t="s">
        <v>64</v>
      </c>
      <c r="C29" s="41" t="s">
        <v>35</v>
      </c>
      <c r="D29" s="42" t="s">
        <v>36</v>
      </c>
      <c r="E29" s="181" t="s">
        <v>65</v>
      </c>
      <c r="F29" s="181"/>
      <c r="G29" s="181" t="s">
        <v>38</v>
      </c>
      <c r="H29" s="43" t="s">
        <v>38</v>
      </c>
      <c r="I29" s="182" t="s">
        <v>39</v>
      </c>
      <c r="J29" s="182"/>
      <c r="K29" s="183">
        <v>6182.02</v>
      </c>
      <c r="L29" s="184"/>
      <c r="IG29" s="29"/>
      <c r="IH29" s="29"/>
      <c r="II29" s="29"/>
      <c r="IJ29" s="29"/>
      <c r="IK29" s="29"/>
      <c r="IL29" s="29"/>
    </row>
    <row r="30" spans="1:246" s="28" customFormat="1" ht="27" customHeight="1">
      <c r="A30" s="26"/>
      <c r="B30" s="37" t="s">
        <v>66</v>
      </c>
      <c r="C30" s="41" t="s">
        <v>35</v>
      </c>
      <c r="D30" s="42" t="s">
        <v>36</v>
      </c>
      <c r="E30" s="181" t="s">
        <v>67</v>
      </c>
      <c r="F30" s="181"/>
      <c r="G30" s="181" t="s">
        <v>38</v>
      </c>
      <c r="H30" s="43" t="s">
        <v>38</v>
      </c>
      <c r="I30" s="182" t="s">
        <v>39</v>
      </c>
      <c r="J30" s="182"/>
      <c r="K30" s="183">
        <v>3030.02</v>
      </c>
      <c r="L30" s="184"/>
      <c r="IG30" s="29"/>
      <c r="IH30" s="29"/>
      <c r="II30" s="29"/>
      <c r="IJ30" s="29"/>
      <c r="IK30" s="29"/>
      <c r="IL30" s="29"/>
    </row>
    <row r="31" spans="1:246" s="28" customFormat="1" ht="27" customHeight="1">
      <c r="A31" s="26"/>
      <c r="B31" s="37" t="s">
        <v>68</v>
      </c>
      <c r="C31" s="41" t="s">
        <v>35</v>
      </c>
      <c r="D31" s="42" t="s">
        <v>36</v>
      </c>
      <c r="E31" s="181" t="s">
        <v>69</v>
      </c>
      <c r="F31" s="181"/>
      <c r="G31" s="181" t="s">
        <v>38</v>
      </c>
      <c r="H31" s="43" t="s">
        <v>38</v>
      </c>
      <c r="I31" s="182" t="s">
        <v>39</v>
      </c>
      <c r="J31" s="182"/>
      <c r="K31" s="183">
        <v>4033.49</v>
      </c>
      <c r="L31" s="184"/>
      <c r="IG31" s="29"/>
      <c r="IH31" s="29"/>
      <c r="II31" s="29"/>
      <c r="IJ31" s="29"/>
      <c r="IK31" s="29"/>
      <c r="IL31" s="29"/>
    </row>
    <row r="32" spans="1:246" s="28" customFormat="1" ht="27" customHeight="1">
      <c r="A32" s="26"/>
      <c r="B32" s="37" t="s">
        <v>70</v>
      </c>
      <c r="C32" s="41" t="s">
        <v>35</v>
      </c>
      <c r="D32" s="42" t="s">
        <v>36</v>
      </c>
      <c r="E32" s="181" t="s">
        <v>71</v>
      </c>
      <c r="F32" s="181"/>
      <c r="G32" s="181" t="s">
        <v>38</v>
      </c>
      <c r="H32" s="43" t="s">
        <v>38</v>
      </c>
      <c r="I32" s="182" t="s">
        <v>39</v>
      </c>
      <c r="J32" s="182"/>
      <c r="K32" s="183">
        <v>2653.91</v>
      </c>
      <c r="L32" s="184"/>
      <c r="IG32" s="29"/>
      <c r="IH32" s="29"/>
      <c r="II32" s="29"/>
      <c r="IJ32" s="29"/>
      <c r="IK32" s="29"/>
      <c r="IL32" s="29"/>
    </row>
    <row r="33" spans="1:246" s="28" customFormat="1" ht="27" customHeight="1">
      <c r="A33" s="26"/>
      <c r="B33" s="37" t="s">
        <v>72</v>
      </c>
      <c r="C33" s="41" t="s">
        <v>35</v>
      </c>
      <c r="D33" s="42" t="s">
        <v>36</v>
      </c>
      <c r="E33" s="181" t="s">
        <v>73</v>
      </c>
      <c r="F33" s="181"/>
      <c r="G33" s="181" t="s">
        <v>38</v>
      </c>
      <c r="H33" s="43" t="s">
        <v>38</v>
      </c>
      <c r="I33" s="182" t="s">
        <v>39</v>
      </c>
      <c r="J33" s="182"/>
      <c r="K33" s="183">
        <v>4269.04</v>
      </c>
      <c r="L33" s="184"/>
      <c r="IG33" s="29"/>
      <c r="IH33" s="29"/>
      <c r="II33" s="29"/>
      <c r="IJ33" s="29"/>
      <c r="IK33" s="29"/>
      <c r="IL33" s="29"/>
    </row>
    <row r="34" spans="1:246" s="28" customFormat="1" ht="27" customHeight="1">
      <c r="A34" s="26"/>
      <c r="B34" s="37" t="s">
        <v>74</v>
      </c>
      <c r="C34" s="41" t="s">
        <v>35</v>
      </c>
      <c r="D34" s="42" t="s">
        <v>36</v>
      </c>
      <c r="E34" s="181" t="s">
        <v>75</v>
      </c>
      <c r="F34" s="181"/>
      <c r="G34" s="181" t="s">
        <v>38</v>
      </c>
      <c r="H34" s="43" t="s">
        <v>38</v>
      </c>
      <c r="I34" s="182" t="s">
        <v>39</v>
      </c>
      <c r="J34" s="182"/>
      <c r="K34" s="183">
        <v>2359.8000000000002</v>
      </c>
      <c r="L34" s="184"/>
      <c r="IG34" s="29"/>
      <c r="IH34" s="29"/>
      <c r="II34" s="29"/>
      <c r="IJ34" s="29"/>
      <c r="IK34" s="29"/>
      <c r="IL34" s="29"/>
    </row>
    <row r="35" spans="1:246" s="28" customFormat="1" ht="27" customHeight="1">
      <c r="A35" s="26"/>
      <c r="B35" s="37" t="s">
        <v>76</v>
      </c>
      <c r="C35" s="41" t="s">
        <v>35</v>
      </c>
      <c r="D35" s="42" t="s">
        <v>36</v>
      </c>
      <c r="E35" s="181" t="s">
        <v>77</v>
      </c>
      <c r="F35" s="181"/>
      <c r="G35" s="181" t="s">
        <v>38</v>
      </c>
      <c r="H35" s="43" t="s">
        <v>38</v>
      </c>
      <c r="I35" s="182" t="s">
        <v>39</v>
      </c>
      <c r="J35" s="182"/>
      <c r="K35" s="183">
        <v>2270.6999999999998</v>
      </c>
      <c r="L35" s="184"/>
      <c r="IG35" s="29"/>
      <c r="IH35" s="29"/>
      <c r="II35" s="29"/>
      <c r="IJ35" s="29"/>
      <c r="IK35" s="29"/>
      <c r="IL35" s="29"/>
    </row>
    <row r="36" spans="1:246" s="28" customFormat="1" ht="27" customHeight="1" thickBot="1">
      <c r="A36" s="26"/>
      <c r="B36" s="37" t="s">
        <v>78</v>
      </c>
      <c r="C36" s="41" t="s">
        <v>35</v>
      </c>
      <c r="D36" s="42" t="s">
        <v>36</v>
      </c>
      <c r="E36" s="181" t="s">
        <v>79</v>
      </c>
      <c r="F36" s="181"/>
      <c r="G36" s="181" t="s">
        <v>38</v>
      </c>
      <c r="H36" s="43" t="s">
        <v>38</v>
      </c>
      <c r="I36" s="182" t="s">
        <v>39</v>
      </c>
      <c r="J36" s="182"/>
      <c r="K36" s="183">
        <v>3616.68</v>
      </c>
      <c r="L36" s="184"/>
      <c r="IG36" s="29"/>
      <c r="IH36" s="29"/>
      <c r="II36" s="29"/>
      <c r="IJ36" s="29"/>
      <c r="IK36" s="29"/>
      <c r="IL36" s="29"/>
    </row>
    <row r="37" spans="1:246" s="28" customFormat="1" ht="27" customHeight="1" thickBot="1">
      <c r="A37" s="26"/>
      <c r="B37" s="37" t="s">
        <v>80</v>
      </c>
      <c r="C37" s="44" t="s">
        <v>35</v>
      </c>
      <c r="D37" s="45" t="s">
        <v>36</v>
      </c>
      <c r="E37" s="173" t="s">
        <v>81</v>
      </c>
      <c r="F37" s="173"/>
      <c r="G37" s="173"/>
      <c r="H37" s="46" t="s">
        <v>38</v>
      </c>
      <c r="I37" s="174" t="s">
        <v>39</v>
      </c>
      <c r="J37" s="174"/>
      <c r="K37" s="175">
        <v>875.38</v>
      </c>
      <c r="L37" s="176"/>
      <c r="M37" s="47">
        <f>SUM(K16:L37)</f>
        <v>82487.059999999983</v>
      </c>
      <c r="N37" s="48"/>
      <c r="IG37" s="29"/>
      <c r="IH37" s="29"/>
      <c r="II37" s="29"/>
      <c r="IJ37" s="29"/>
      <c r="IK37" s="29"/>
      <c r="IL37" s="29"/>
    </row>
    <row r="38" spans="1:246" s="28" customFormat="1" ht="27" customHeight="1">
      <c r="A38" s="26"/>
      <c r="B38" s="49" t="s">
        <v>82</v>
      </c>
      <c r="C38" s="50" t="s">
        <v>35</v>
      </c>
      <c r="D38" s="51" t="s">
        <v>83</v>
      </c>
      <c r="E38" s="177" t="s">
        <v>84</v>
      </c>
      <c r="F38" s="177"/>
      <c r="G38" s="177"/>
      <c r="H38" s="52" t="s">
        <v>38</v>
      </c>
      <c r="I38" s="178" t="s">
        <v>39</v>
      </c>
      <c r="J38" s="178"/>
      <c r="K38" s="179">
        <v>2595.5100000000002</v>
      </c>
      <c r="L38" s="180"/>
      <c r="M38" s="53"/>
      <c r="N38" s="48"/>
      <c r="IG38" s="29"/>
      <c r="IH38" s="29"/>
      <c r="II38" s="29"/>
      <c r="IJ38" s="29"/>
      <c r="IK38" s="29"/>
      <c r="IL38" s="29"/>
    </row>
    <row r="39" spans="1:246" s="28" customFormat="1" ht="27" customHeight="1" thickBot="1">
      <c r="A39" s="26"/>
      <c r="B39" s="49" t="s">
        <v>85</v>
      </c>
      <c r="C39" s="54" t="s">
        <v>35</v>
      </c>
      <c r="D39" s="55" t="s">
        <v>83</v>
      </c>
      <c r="E39" s="165" t="s">
        <v>86</v>
      </c>
      <c r="F39" s="165"/>
      <c r="G39" s="165"/>
      <c r="H39" s="56" t="s">
        <v>38</v>
      </c>
      <c r="I39" s="166" t="s">
        <v>39</v>
      </c>
      <c r="J39" s="166"/>
      <c r="K39" s="167">
        <v>2719.8</v>
      </c>
      <c r="L39" s="168"/>
      <c r="M39" s="53"/>
      <c r="N39" s="48"/>
      <c r="IG39" s="29"/>
      <c r="IH39" s="29"/>
      <c r="II39" s="29"/>
      <c r="IJ39" s="29"/>
      <c r="IK39" s="29"/>
      <c r="IL39" s="29"/>
    </row>
    <row r="40" spans="1:246" s="28" customFormat="1" ht="27" customHeight="1" thickBot="1">
      <c r="A40" s="26"/>
      <c r="B40" s="49" t="s">
        <v>87</v>
      </c>
      <c r="C40" s="57" t="s">
        <v>35</v>
      </c>
      <c r="D40" s="58" t="s">
        <v>83</v>
      </c>
      <c r="E40" s="169" t="s">
        <v>88</v>
      </c>
      <c r="F40" s="169"/>
      <c r="G40" s="169"/>
      <c r="H40" s="59" t="s">
        <v>38</v>
      </c>
      <c r="I40" s="170" t="s">
        <v>39</v>
      </c>
      <c r="J40" s="170"/>
      <c r="K40" s="171">
        <v>4473.92</v>
      </c>
      <c r="L40" s="172"/>
      <c r="M40" s="60">
        <f>SUM(K38:L40)</f>
        <v>9789.23</v>
      </c>
      <c r="N40" s="48"/>
      <c r="IG40" s="29"/>
      <c r="IH40" s="29"/>
      <c r="II40" s="29"/>
      <c r="IJ40" s="29"/>
      <c r="IK40" s="29"/>
      <c r="IL40" s="29"/>
    </row>
    <row r="41" spans="1:246" s="28" customFormat="1" ht="27" customHeight="1">
      <c r="A41" s="26"/>
      <c r="B41" s="37" t="s">
        <v>89</v>
      </c>
      <c r="C41" s="61" t="s">
        <v>35</v>
      </c>
      <c r="D41" s="62" t="s">
        <v>90</v>
      </c>
      <c r="E41" s="161" t="s">
        <v>91</v>
      </c>
      <c r="F41" s="161"/>
      <c r="G41" s="161"/>
      <c r="H41" s="63">
        <v>45835</v>
      </c>
      <c r="I41" s="162" t="s">
        <v>92</v>
      </c>
      <c r="J41" s="162"/>
      <c r="K41" s="163">
        <v>2330</v>
      </c>
      <c r="L41" s="164"/>
      <c r="M41" s="53"/>
      <c r="N41" s="48"/>
      <c r="IG41" s="29"/>
      <c r="IH41" s="29"/>
      <c r="II41" s="29"/>
      <c r="IJ41" s="29"/>
      <c r="IK41" s="29"/>
      <c r="IL41" s="29"/>
    </row>
    <row r="42" spans="1:246" s="28" customFormat="1" ht="27" customHeight="1">
      <c r="A42" s="26"/>
      <c r="B42" s="37" t="s">
        <v>93</v>
      </c>
      <c r="C42" s="64" t="s">
        <v>35</v>
      </c>
      <c r="D42" s="65" t="s">
        <v>94</v>
      </c>
      <c r="E42" s="158" t="s">
        <v>95</v>
      </c>
      <c r="F42" s="158"/>
      <c r="G42" s="158"/>
      <c r="H42" s="66" t="s">
        <v>38</v>
      </c>
      <c r="I42" s="159" t="s">
        <v>39</v>
      </c>
      <c r="J42" s="159"/>
      <c r="K42" s="142">
        <v>915.09</v>
      </c>
      <c r="L42" s="143"/>
      <c r="M42" s="53"/>
      <c r="N42" s="48"/>
      <c r="IG42" s="29"/>
      <c r="IH42" s="29"/>
      <c r="II42" s="29"/>
      <c r="IJ42" s="29"/>
      <c r="IK42" s="29"/>
      <c r="IL42" s="29"/>
    </row>
    <row r="43" spans="1:246" s="28" customFormat="1" ht="27" customHeight="1">
      <c r="A43" s="26"/>
      <c r="B43" s="37" t="s">
        <v>96</v>
      </c>
      <c r="C43" s="61" t="s">
        <v>35</v>
      </c>
      <c r="D43" s="62" t="s">
        <v>97</v>
      </c>
      <c r="E43" s="158" t="s">
        <v>98</v>
      </c>
      <c r="F43" s="158"/>
      <c r="G43" s="158"/>
      <c r="H43" s="66" t="s">
        <v>38</v>
      </c>
      <c r="I43" s="159" t="s">
        <v>99</v>
      </c>
      <c r="J43" s="159"/>
      <c r="K43" s="142">
        <v>1327.45</v>
      </c>
      <c r="L43" s="143"/>
      <c r="M43" s="53"/>
      <c r="N43" s="48"/>
      <c r="IG43" s="29"/>
      <c r="IH43" s="29"/>
      <c r="II43" s="29"/>
      <c r="IJ43" s="29"/>
      <c r="IK43" s="29"/>
      <c r="IL43" s="29"/>
    </row>
    <row r="44" spans="1:246" s="28" customFormat="1" ht="27" customHeight="1">
      <c r="A44" s="26"/>
      <c r="B44" s="37" t="s">
        <v>100</v>
      </c>
      <c r="C44" s="64" t="s">
        <v>35</v>
      </c>
      <c r="D44" s="65" t="s">
        <v>101</v>
      </c>
      <c r="E44" s="158" t="s">
        <v>102</v>
      </c>
      <c r="F44" s="158"/>
      <c r="G44" s="158"/>
      <c r="H44" s="66" t="s">
        <v>38</v>
      </c>
      <c r="I44" s="159" t="s">
        <v>99</v>
      </c>
      <c r="J44" s="159"/>
      <c r="K44" s="142">
        <v>3575</v>
      </c>
      <c r="L44" s="143"/>
      <c r="M44" s="53"/>
      <c r="N44" s="48"/>
      <c r="IG44" s="29"/>
      <c r="IH44" s="29"/>
      <c r="II44" s="29"/>
      <c r="IJ44" s="29"/>
      <c r="IK44" s="29"/>
      <c r="IL44" s="29"/>
    </row>
    <row r="45" spans="1:246" s="28" customFormat="1" ht="27" customHeight="1">
      <c r="A45" s="26"/>
      <c r="B45" s="37" t="s">
        <v>103</v>
      </c>
      <c r="C45" s="61" t="s">
        <v>35</v>
      </c>
      <c r="D45" s="62" t="s">
        <v>104</v>
      </c>
      <c r="E45" s="158" t="s">
        <v>105</v>
      </c>
      <c r="F45" s="158"/>
      <c r="G45" s="158"/>
      <c r="H45" s="66" t="s">
        <v>38</v>
      </c>
      <c r="I45" s="159" t="s">
        <v>99</v>
      </c>
      <c r="J45" s="159"/>
      <c r="K45" s="142">
        <v>3604.83</v>
      </c>
      <c r="L45" s="143"/>
      <c r="M45" s="53"/>
      <c r="N45" s="48"/>
      <c r="IG45" s="29"/>
      <c r="IH45" s="29"/>
      <c r="II45" s="29"/>
      <c r="IJ45" s="29"/>
      <c r="IK45" s="29"/>
      <c r="IL45" s="29"/>
    </row>
    <row r="46" spans="1:246" s="28" customFormat="1" ht="27" customHeight="1">
      <c r="A46" s="26"/>
      <c r="B46" s="37" t="s">
        <v>106</v>
      </c>
      <c r="C46" s="64" t="s">
        <v>35</v>
      </c>
      <c r="D46" s="65" t="s">
        <v>107</v>
      </c>
      <c r="E46" s="158" t="s">
        <v>108</v>
      </c>
      <c r="F46" s="158"/>
      <c r="G46" s="158"/>
      <c r="H46" s="66" t="s">
        <v>38</v>
      </c>
      <c r="I46" s="159" t="s">
        <v>109</v>
      </c>
      <c r="J46" s="159"/>
      <c r="K46" s="142">
        <v>2897.87</v>
      </c>
      <c r="L46" s="143"/>
      <c r="M46" s="53"/>
      <c r="N46" s="48"/>
      <c r="IG46" s="29"/>
      <c r="IH46" s="29"/>
      <c r="II46" s="29"/>
      <c r="IJ46" s="29"/>
      <c r="IK46" s="29"/>
      <c r="IL46" s="29"/>
    </row>
    <row r="47" spans="1:246" s="28" customFormat="1" ht="27" customHeight="1">
      <c r="A47" s="26"/>
      <c r="B47" s="37" t="s">
        <v>110</v>
      </c>
      <c r="C47" s="61" t="s">
        <v>35</v>
      </c>
      <c r="D47" s="62" t="s">
        <v>111</v>
      </c>
      <c r="E47" s="158" t="s">
        <v>112</v>
      </c>
      <c r="F47" s="158"/>
      <c r="G47" s="158"/>
      <c r="H47" s="66" t="s">
        <v>38</v>
      </c>
      <c r="I47" s="159" t="s">
        <v>109</v>
      </c>
      <c r="J47" s="159"/>
      <c r="K47" s="142">
        <v>167.47</v>
      </c>
      <c r="L47" s="143"/>
      <c r="M47" s="53"/>
      <c r="N47" s="48"/>
      <c r="IG47" s="29"/>
      <c r="IH47" s="29"/>
      <c r="II47" s="29"/>
      <c r="IJ47" s="29"/>
      <c r="IK47" s="29"/>
      <c r="IL47" s="29"/>
    </row>
    <row r="48" spans="1:246" s="68" customFormat="1" ht="27" customHeight="1">
      <c r="A48" s="67"/>
      <c r="B48" s="37" t="s">
        <v>113</v>
      </c>
      <c r="C48" s="61" t="s">
        <v>35</v>
      </c>
      <c r="D48" s="62" t="s">
        <v>114</v>
      </c>
      <c r="E48" s="146" t="s">
        <v>115</v>
      </c>
      <c r="F48" s="146"/>
      <c r="G48" s="146"/>
      <c r="H48" s="66">
        <v>45831</v>
      </c>
      <c r="I48" s="160" t="s">
        <v>109</v>
      </c>
      <c r="J48" s="160"/>
      <c r="K48" s="147">
        <v>6793.5</v>
      </c>
      <c r="L48" s="148"/>
      <c r="IG48" s="69"/>
      <c r="IH48" s="69"/>
      <c r="II48" s="69"/>
      <c r="IJ48" s="69"/>
      <c r="IK48" s="69"/>
      <c r="IL48" s="69"/>
    </row>
    <row r="49" spans="1:246" s="68" customFormat="1" ht="27" customHeight="1">
      <c r="A49" s="67"/>
      <c r="B49" s="37" t="s">
        <v>116</v>
      </c>
      <c r="C49" s="64" t="s">
        <v>35</v>
      </c>
      <c r="D49" s="65" t="s">
        <v>117</v>
      </c>
      <c r="E49" s="141" t="s">
        <v>118</v>
      </c>
      <c r="F49" s="141"/>
      <c r="G49" s="141"/>
      <c r="H49" s="66">
        <v>45834</v>
      </c>
      <c r="I49" s="138" t="s">
        <v>109</v>
      </c>
      <c r="J49" s="138"/>
      <c r="K49" s="144">
        <v>2400</v>
      </c>
      <c r="L49" s="145"/>
      <c r="M49" s="70"/>
      <c r="N49" s="71"/>
      <c r="IG49" s="69"/>
      <c r="IH49" s="69"/>
      <c r="II49" s="69"/>
      <c r="IJ49" s="69"/>
      <c r="IK49" s="69"/>
      <c r="IL49" s="69"/>
    </row>
    <row r="50" spans="1:246" s="68" customFormat="1" ht="27" customHeight="1">
      <c r="A50" s="67"/>
      <c r="B50" s="37" t="s">
        <v>119</v>
      </c>
      <c r="C50" s="61" t="s">
        <v>35</v>
      </c>
      <c r="D50" s="62" t="s">
        <v>120</v>
      </c>
      <c r="E50" s="141" t="s">
        <v>121</v>
      </c>
      <c r="F50" s="141"/>
      <c r="G50" s="141"/>
      <c r="H50" s="66" t="s">
        <v>38</v>
      </c>
      <c r="I50" s="138" t="s">
        <v>39</v>
      </c>
      <c r="J50" s="138"/>
      <c r="K50" s="144">
        <v>800</v>
      </c>
      <c r="L50" s="145"/>
      <c r="M50" s="70"/>
      <c r="N50" s="71"/>
      <c r="IG50" s="69"/>
      <c r="IH50" s="69"/>
      <c r="II50" s="69"/>
      <c r="IJ50" s="69"/>
      <c r="IK50" s="69"/>
      <c r="IL50" s="69"/>
    </row>
    <row r="51" spans="1:246" s="68" customFormat="1" ht="27" customHeight="1">
      <c r="A51" s="67"/>
      <c r="B51" s="37" t="s">
        <v>122</v>
      </c>
      <c r="C51" s="64" t="s">
        <v>35</v>
      </c>
      <c r="D51" s="65" t="s">
        <v>123</v>
      </c>
      <c r="E51" s="141" t="s">
        <v>124</v>
      </c>
      <c r="F51" s="141"/>
      <c r="G51" s="141"/>
      <c r="H51" s="66" t="s">
        <v>38</v>
      </c>
      <c r="I51" s="138" t="s">
        <v>99</v>
      </c>
      <c r="J51" s="138"/>
      <c r="K51" s="144">
        <v>750</v>
      </c>
      <c r="L51" s="145"/>
      <c r="M51" s="70"/>
      <c r="N51" s="71"/>
      <c r="IG51" s="69"/>
      <c r="IH51" s="69"/>
      <c r="II51" s="69"/>
      <c r="IJ51" s="69"/>
      <c r="IK51" s="69"/>
      <c r="IL51" s="69"/>
    </row>
    <row r="52" spans="1:246" s="28" customFormat="1" ht="27" customHeight="1">
      <c r="A52" s="26"/>
      <c r="B52" s="37" t="s">
        <v>125</v>
      </c>
      <c r="C52" s="64" t="s">
        <v>126</v>
      </c>
      <c r="D52" s="65" t="s">
        <v>127</v>
      </c>
      <c r="E52" s="141" t="s">
        <v>128</v>
      </c>
      <c r="F52" s="141"/>
      <c r="G52" s="141"/>
      <c r="H52" s="66" t="s">
        <v>38</v>
      </c>
      <c r="I52" s="138" t="s">
        <v>129</v>
      </c>
      <c r="J52" s="138"/>
      <c r="K52" s="144">
        <v>2145.61</v>
      </c>
      <c r="L52" s="145"/>
      <c r="IG52" s="29"/>
      <c r="IH52" s="29"/>
      <c r="II52" s="29"/>
      <c r="IJ52" s="29"/>
      <c r="IK52" s="29"/>
      <c r="IL52" s="29"/>
    </row>
    <row r="53" spans="1:246" s="28" customFormat="1" ht="27" customHeight="1">
      <c r="A53" s="26"/>
      <c r="B53" s="37" t="s">
        <v>130</v>
      </c>
      <c r="C53" s="64" t="s">
        <v>126</v>
      </c>
      <c r="D53" s="65" t="s">
        <v>131</v>
      </c>
      <c r="E53" s="141" t="s">
        <v>132</v>
      </c>
      <c r="F53" s="141"/>
      <c r="G53" s="141"/>
      <c r="H53" s="66" t="s">
        <v>38</v>
      </c>
      <c r="I53" s="138" t="s">
        <v>99</v>
      </c>
      <c r="J53" s="138"/>
      <c r="K53" s="144">
        <v>1616.32</v>
      </c>
      <c r="L53" s="145"/>
      <c r="IG53" s="29"/>
      <c r="IH53" s="29"/>
      <c r="II53" s="29"/>
      <c r="IJ53" s="29"/>
      <c r="IK53" s="29"/>
      <c r="IL53" s="29"/>
    </row>
    <row r="54" spans="1:246" s="28" customFormat="1" ht="27" customHeight="1">
      <c r="A54" s="26"/>
      <c r="B54" s="37" t="s">
        <v>133</v>
      </c>
      <c r="C54" s="64" t="s">
        <v>126</v>
      </c>
      <c r="D54" s="65" t="s">
        <v>134</v>
      </c>
      <c r="E54" s="72" t="s">
        <v>135</v>
      </c>
      <c r="F54" s="72"/>
      <c r="G54" s="72"/>
      <c r="H54" s="66" t="s">
        <v>38</v>
      </c>
      <c r="I54" s="138" t="s">
        <v>39</v>
      </c>
      <c r="J54" s="138"/>
      <c r="K54" s="144">
        <v>7242.09</v>
      </c>
      <c r="L54" s="145"/>
      <c r="IG54" s="29"/>
      <c r="IH54" s="29"/>
      <c r="II54" s="29"/>
      <c r="IJ54" s="29"/>
      <c r="IK54" s="29"/>
      <c r="IL54" s="29"/>
    </row>
    <row r="55" spans="1:246" s="28" customFormat="1" ht="27" customHeight="1">
      <c r="A55" s="26"/>
      <c r="B55" s="37" t="s">
        <v>136</v>
      </c>
      <c r="C55" s="64" t="s">
        <v>126</v>
      </c>
      <c r="D55" s="65" t="s">
        <v>137</v>
      </c>
      <c r="E55" s="121" t="s">
        <v>138</v>
      </c>
      <c r="F55" s="122"/>
      <c r="G55" s="123"/>
      <c r="H55" s="66">
        <v>45841</v>
      </c>
      <c r="I55" s="138" t="s">
        <v>139</v>
      </c>
      <c r="J55" s="138"/>
      <c r="K55" s="144">
        <v>11153.8</v>
      </c>
      <c r="L55" s="145"/>
      <c r="IG55" s="29"/>
      <c r="IH55" s="29"/>
      <c r="II55" s="29"/>
      <c r="IJ55" s="29"/>
      <c r="IK55" s="29"/>
      <c r="IL55" s="29"/>
    </row>
    <row r="56" spans="1:246" s="28" customFormat="1" ht="27" customHeight="1">
      <c r="A56" s="26"/>
      <c r="B56" s="37" t="s">
        <v>140</v>
      </c>
      <c r="C56" s="64" t="s">
        <v>141</v>
      </c>
      <c r="D56" s="65" t="s">
        <v>142</v>
      </c>
      <c r="E56" s="72" t="s">
        <v>143</v>
      </c>
      <c r="F56" s="72"/>
      <c r="G56" s="72"/>
      <c r="H56" s="66">
        <v>45840</v>
      </c>
      <c r="I56" s="138" t="s">
        <v>139</v>
      </c>
      <c r="J56" s="138"/>
      <c r="K56" s="144">
        <v>25</v>
      </c>
      <c r="L56" s="145"/>
      <c r="IG56" s="29"/>
      <c r="IH56" s="29"/>
      <c r="II56" s="29"/>
      <c r="IJ56" s="29"/>
      <c r="IK56" s="29"/>
      <c r="IL56" s="29"/>
    </row>
    <row r="57" spans="1:246" s="28" customFormat="1" ht="27" customHeight="1">
      <c r="A57" s="26"/>
      <c r="B57" s="37" t="s">
        <v>144</v>
      </c>
      <c r="C57" s="64" t="s">
        <v>145</v>
      </c>
      <c r="D57" s="65" t="s">
        <v>146</v>
      </c>
      <c r="E57" s="121" t="s">
        <v>147</v>
      </c>
      <c r="F57" s="122"/>
      <c r="G57" s="123"/>
      <c r="H57" s="66">
        <v>45834</v>
      </c>
      <c r="I57" s="152" t="s">
        <v>148</v>
      </c>
      <c r="J57" s="153"/>
      <c r="K57" s="154">
        <v>994.56</v>
      </c>
      <c r="L57" s="155"/>
      <c r="IG57" s="29"/>
      <c r="IH57" s="29"/>
      <c r="II57" s="29"/>
      <c r="IJ57" s="29"/>
      <c r="IK57" s="29"/>
      <c r="IL57" s="29"/>
    </row>
    <row r="58" spans="1:246" s="28" customFormat="1" ht="27" customHeight="1">
      <c r="A58" s="26"/>
      <c r="B58" s="37" t="s">
        <v>149</v>
      </c>
      <c r="C58" s="64" t="s">
        <v>145</v>
      </c>
      <c r="D58" s="65" t="s">
        <v>150</v>
      </c>
      <c r="E58" s="151" t="s">
        <v>151</v>
      </c>
      <c r="F58" s="151"/>
      <c r="G58" s="151"/>
      <c r="H58" s="66">
        <v>45841</v>
      </c>
      <c r="I58" s="149" t="s">
        <v>152</v>
      </c>
      <c r="J58" s="149"/>
      <c r="K58" s="156">
        <v>83.59</v>
      </c>
      <c r="L58" s="157"/>
      <c r="IG58" s="29"/>
      <c r="IH58" s="29"/>
      <c r="II58" s="29"/>
      <c r="IJ58" s="29"/>
      <c r="IK58" s="29"/>
      <c r="IL58" s="29"/>
    </row>
    <row r="59" spans="1:246" s="28" customFormat="1" ht="27" customHeight="1">
      <c r="A59" s="26"/>
      <c r="B59" s="37" t="s">
        <v>153</v>
      </c>
      <c r="C59" s="64" t="s">
        <v>145</v>
      </c>
      <c r="D59" s="65" t="s">
        <v>154</v>
      </c>
      <c r="E59" s="141" t="s">
        <v>155</v>
      </c>
      <c r="F59" s="141"/>
      <c r="G59" s="141"/>
      <c r="H59" s="66">
        <v>45841</v>
      </c>
      <c r="I59" s="149" t="s">
        <v>152</v>
      </c>
      <c r="J59" s="149"/>
      <c r="K59" s="144">
        <v>6.53</v>
      </c>
      <c r="L59" s="145"/>
      <c r="IG59" s="29"/>
      <c r="IH59" s="29"/>
      <c r="II59" s="29"/>
      <c r="IJ59" s="29"/>
      <c r="IK59" s="29"/>
      <c r="IL59" s="29"/>
    </row>
    <row r="60" spans="1:246" s="28" customFormat="1" ht="27" customHeight="1">
      <c r="A60" s="26"/>
      <c r="B60" s="37" t="s">
        <v>156</v>
      </c>
      <c r="C60" s="64" t="s">
        <v>145</v>
      </c>
      <c r="D60" s="65" t="s">
        <v>157</v>
      </c>
      <c r="E60" s="151" t="s">
        <v>158</v>
      </c>
      <c r="F60" s="151"/>
      <c r="G60" s="151"/>
      <c r="H60" s="66">
        <v>45841</v>
      </c>
      <c r="I60" s="149" t="s">
        <v>152</v>
      </c>
      <c r="J60" s="149"/>
      <c r="K60" s="144">
        <v>75.87</v>
      </c>
      <c r="L60" s="145"/>
      <c r="IG60" s="29"/>
      <c r="IH60" s="29"/>
      <c r="II60" s="29"/>
      <c r="IJ60" s="29"/>
      <c r="IK60" s="29"/>
      <c r="IL60" s="29"/>
    </row>
    <row r="61" spans="1:246" s="28" customFormat="1" ht="27" customHeight="1">
      <c r="A61" s="26"/>
      <c r="B61" s="37" t="s">
        <v>159</v>
      </c>
      <c r="C61" s="73">
        <v>45849</v>
      </c>
      <c r="D61" s="74">
        <v>71101</v>
      </c>
      <c r="E61" s="150" t="s">
        <v>160</v>
      </c>
      <c r="F61" s="150"/>
      <c r="G61" s="150"/>
      <c r="H61" s="66">
        <v>45841</v>
      </c>
      <c r="I61" s="149" t="s">
        <v>92</v>
      </c>
      <c r="J61" s="149"/>
      <c r="K61" s="144">
        <v>2880</v>
      </c>
      <c r="L61" s="145"/>
      <c r="IG61" s="29"/>
      <c r="IH61" s="29"/>
      <c r="II61" s="29"/>
      <c r="IJ61" s="29"/>
      <c r="IK61" s="29"/>
      <c r="IL61" s="29"/>
    </row>
    <row r="62" spans="1:246" s="28" customFormat="1" ht="27" customHeight="1">
      <c r="A62" s="26"/>
      <c r="B62" s="37" t="s">
        <v>161</v>
      </c>
      <c r="C62" s="73">
        <v>45852</v>
      </c>
      <c r="D62" s="74">
        <v>6925</v>
      </c>
      <c r="E62" s="151" t="s">
        <v>162</v>
      </c>
      <c r="F62" s="151"/>
      <c r="G62" s="151"/>
      <c r="H62" s="66" t="s">
        <v>38</v>
      </c>
      <c r="I62" s="149" t="s">
        <v>99</v>
      </c>
      <c r="J62" s="149"/>
      <c r="K62" s="144">
        <v>7379.38</v>
      </c>
      <c r="L62" s="145"/>
      <c r="IG62" s="29"/>
      <c r="IH62" s="29"/>
      <c r="II62" s="29"/>
      <c r="IJ62" s="29"/>
      <c r="IK62" s="29"/>
      <c r="IL62" s="29"/>
    </row>
    <row r="63" spans="1:246" s="28" customFormat="1" ht="27" customHeight="1">
      <c r="A63" s="26"/>
      <c r="B63" s="37" t="s">
        <v>163</v>
      </c>
      <c r="C63" s="73">
        <v>45852</v>
      </c>
      <c r="D63" s="74">
        <v>71401</v>
      </c>
      <c r="E63" s="141" t="s">
        <v>164</v>
      </c>
      <c r="F63" s="141"/>
      <c r="G63" s="141"/>
      <c r="H63" s="66">
        <v>45832</v>
      </c>
      <c r="I63" s="149" t="s">
        <v>148</v>
      </c>
      <c r="J63" s="149"/>
      <c r="K63" s="144">
        <v>615.66</v>
      </c>
      <c r="L63" s="145"/>
      <c r="IG63" s="29"/>
      <c r="IH63" s="29"/>
      <c r="II63" s="29"/>
      <c r="IJ63" s="29"/>
      <c r="IK63" s="29"/>
      <c r="IL63" s="29"/>
    </row>
    <row r="64" spans="1:246" s="28" customFormat="1" ht="27" customHeight="1">
      <c r="A64" s="26"/>
      <c r="B64" s="37" t="s">
        <v>165</v>
      </c>
      <c r="C64" s="73">
        <v>45853</v>
      </c>
      <c r="D64" s="74">
        <v>71501</v>
      </c>
      <c r="E64" s="141" t="s">
        <v>166</v>
      </c>
      <c r="F64" s="141"/>
      <c r="G64" s="141"/>
      <c r="H64" s="66">
        <v>45839</v>
      </c>
      <c r="I64" s="149" t="s">
        <v>33</v>
      </c>
      <c r="J64" s="149"/>
      <c r="K64" s="144">
        <v>195.07</v>
      </c>
      <c r="L64" s="145"/>
      <c r="IG64" s="29"/>
      <c r="IH64" s="29"/>
      <c r="II64" s="29"/>
      <c r="IJ64" s="29"/>
      <c r="IK64" s="29"/>
      <c r="IL64" s="29"/>
    </row>
    <row r="65" spans="1:246" s="28" customFormat="1" ht="27" customHeight="1">
      <c r="A65" s="26"/>
      <c r="B65" s="37" t="s">
        <v>167</v>
      </c>
      <c r="C65" s="73">
        <v>45856</v>
      </c>
      <c r="D65" s="74">
        <v>71801</v>
      </c>
      <c r="E65" s="141" t="s">
        <v>168</v>
      </c>
      <c r="F65" s="141"/>
      <c r="G65" s="141"/>
      <c r="H65" s="66">
        <v>45840</v>
      </c>
      <c r="I65" s="149" t="s">
        <v>152</v>
      </c>
      <c r="J65" s="149"/>
      <c r="K65" s="144">
        <v>417.8</v>
      </c>
      <c r="L65" s="145"/>
      <c r="IG65" s="29"/>
      <c r="IH65" s="29"/>
      <c r="II65" s="29"/>
      <c r="IJ65" s="29"/>
      <c r="IK65" s="29"/>
      <c r="IL65" s="29"/>
    </row>
    <row r="66" spans="1:246" s="28" customFormat="1" ht="27" customHeight="1">
      <c r="A66" s="26"/>
      <c r="B66" s="37" t="s">
        <v>169</v>
      </c>
      <c r="C66" s="73">
        <v>45856</v>
      </c>
      <c r="D66" s="74">
        <v>71802</v>
      </c>
      <c r="E66" s="141" t="s">
        <v>170</v>
      </c>
      <c r="F66" s="141"/>
      <c r="G66" s="141"/>
      <c r="H66" s="66">
        <v>45840</v>
      </c>
      <c r="I66" s="149" t="s">
        <v>139</v>
      </c>
      <c r="J66" s="149"/>
      <c r="K66" s="144">
        <v>22982.32</v>
      </c>
      <c r="L66" s="145"/>
      <c r="IG66" s="29"/>
      <c r="IH66" s="29"/>
      <c r="II66" s="29"/>
      <c r="IJ66" s="29"/>
      <c r="IK66" s="29"/>
      <c r="IL66" s="29"/>
    </row>
    <row r="67" spans="1:246" s="28" customFormat="1" ht="27" customHeight="1">
      <c r="A67" s="26"/>
      <c r="B67" s="37" t="s">
        <v>171</v>
      </c>
      <c r="C67" s="73">
        <v>45861</v>
      </c>
      <c r="D67" s="74">
        <v>72301</v>
      </c>
      <c r="E67" s="141" t="s">
        <v>172</v>
      </c>
      <c r="F67" s="141"/>
      <c r="G67" s="141"/>
      <c r="H67" s="66" t="s">
        <v>38</v>
      </c>
      <c r="I67" s="138" t="s">
        <v>99</v>
      </c>
      <c r="J67" s="138"/>
      <c r="K67" s="144">
        <v>11453.66</v>
      </c>
      <c r="L67" s="145"/>
      <c r="IG67" s="29"/>
      <c r="IH67" s="29"/>
      <c r="II67" s="29"/>
      <c r="IJ67" s="29"/>
      <c r="IK67" s="29"/>
      <c r="IL67" s="29"/>
    </row>
    <row r="68" spans="1:246" s="28" customFormat="1" ht="27" customHeight="1">
      <c r="A68" s="26"/>
      <c r="B68" s="37" t="s">
        <v>173</v>
      </c>
      <c r="C68" s="73">
        <v>45861</v>
      </c>
      <c r="D68" s="74">
        <v>72302</v>
      </c>
      <c r="E68" s="146" t="s">
        <v>174</v>
      </c>
      <c r="F68" s="146"/>
      <c r="G68" s="146"/>
      <c r="H68" s="63">
        <v>45860</v>
      </c>
      <c r="I68" s="138" t="s">
        <v>139</v>
      </c>
      <c r="J68" s="138"/>
      <c r="K68" s="147">
        <v>8204.1299999999992</v>
      </c>
      <c r="L68" s="148"/>
      <c r="IG68" s="29"/>
      <c r="IH68" s="29"/>
      <c r="II68" s="29"/>
      <c r="IJ68" s="29"/>
      <c r="IK68" s="29"/>
      <c r="IL68" s="29"/>
    </row>
    <row r="69" spans="1:246" s="28" customFormat="1" ht="27" customHeight="1">
      <c r="A69" s="26"/>
      <c r="B69" s="37" t="s">
        <v>175</v>
      </c>
      <c r="C69" s="73">
        <v>45863</v>
      </c>
      <c r="D69" s="74">
        <v>72501</v>
      </c>
      <c r="E69" s="141" t="s">
        <v>176</v>
      </c>
      <c r="F69" s="141"/>
      <c r="G69" s="141"/>
      <c r="H69" s="66">
        <v>45797</v>
      </c>
      <c r="I69" s="138" t="s">
        <v>177</v>
      </c>
      <c r="J69" s="138"/>
      <c r="K69" s="142">
        <v>1008</v>
      </c>
      <c r="L69" s="143"/>
      <c r="IG69" s="29"/>
      <c r="IH69" s="29"/>
      <c r="II69" s="29"/>
      <c r="IJ69" s="29"/>
      <c r="IK69" s="29"/>
      <c r="IL69" s="29"/>
    </row>
    <row r="70" spans="1:246" s="28" customFormat="1" ht="27" customHeight="1">
      <c r="A70" s="26"/>
      <c r="B70" s="37" t="s">
        <v>178</v>
      </c>
      <c r="C70" s="73">
        <v>45863</v>
      </c>
      <c r="D70" s="74">
        <v>72502</v>
      </c>
      <c r="E70" s="121" t="s">
        <v>179</v>
      </c>
      <c r="F70" s="122"/>
      <c r="G70" s="123"/>
      <c r="H70" s="66">
        <v>45864</v>
      </c>
      <c r="I70" s="138" t="s">
        <v>177</v>
      </c>
      <c r="J70" s="138"/>
      <c r="K70" s="126">
        <v>9137</v>
      </c>
      <c r="L70" s="127"/>
      <c r="IG70" s="29"/>
      <c r="IH70" s="29"/>
      <c r="II70" s="29"/>
      <c r="IJ70" s="29"/>
      <c r="IK70" s="29"/>
      <c r="IL70" s="29"/>
    </row>
    <row r="71" spans="1:246" s="28" customFormat="1" ht="27" customHeight="1">
      <c r="A71" s="26"/>
      <c r="B71" s="37" t="s">
        <v>180</v>
      </c>
      <c r="C71" s="73">
        <v>45863</v>
      </c>
      <c r="D71" s="74">
        <v>72503</v>
      </c>
      <c r="E71" s="135" t="s">
        <v>181</v>
      </c>
      <c r="F71" s="136"/>
      <c r="G71" s="137"/>
      <c r="H71" s="66">
        <v>45864</v>
      </c>
      <c r="I71" s="138" t="s">
        <v>177</v>
      </c>
      <c r="J71" s="138"/>
      <c r="K71" s="139">
        <v>6995.7</v>
      </c>
      <c r="L71" s="140"/>
      <c r="IG71" s="29"/>
      <c r="IH71" s="29"/>
      <c r="II71" s="29"/>
      <c r="IJ71" s="29"/>
      <c r="IK71" s="29"/>
      <c r="IL71" s="29"/>
    </row>
    <row r="72" spans="1:246" s="28" customFormat="1" ht="27" customHeight="1">
      <c r="A72" s="26"/>
      <c r="B72" s="37" t="s">
        <v>182</v>
      </c>
      <c r="C72" s="73">
        <v>45863</v>
      </c>
      <c r="D72" s="74">
        <v>72504</v>
      </c>
      <c r="E72" s="135" t="s">
        <v>183</v>
      </c>
      <c r="F72" s="136"/>
      <c r="G72" s="137"/>
      <c r="H72" s="66" t="s">
        <v>38</v>
      </c>
      <c r="I72" s="124" t="s">
        <v>99</v>
      </c>
      <c r="J72" s="125"/>
      <c r="K72" s="139">
        <v>250</v>
      </c>
      <c r="L72" s="140"/>
      <c r="IG72" s="29"/>
      <c r="IH72" s="29"/>
      <c r="II72" s="29"/>
      <c r="IJ72" s="29"/>
      <c r="IK72" s="29"/>
      <c r="IL72" s="29"/>
    </row>
    <row r="73" spans="1:246" s="28" customFormat="1" ht="27" customHeight="1">
      <c r="A73" s="26"/>
      <c r="B73" s="37" t="s">
        <v>184</v>
      </c>
      <c r="C73" s="73">
        <v>45863</v>
      </c>
      <c r="D73" s="74">
        <v>72505</v>
      </c>
      <c r="E73" s="121" t="s">
        <v>185</v>
      </c>
      <c r="F73" s="122"/>
      <c r="G73" s="123"/>
      <c r="H73" s="66" t="s">
        <v>38</v>
      </c>
      <c r="I73" s="124" t="s">
        <v>99</v>
      </c>
      <c r="J73" s="125"/>
      <c r="K73" s="126">
        <v>5232.9399999999996</v>
      </c>
      <c r="L73" s="127"/>
      <c r="IG73" s="29"/>
      <c r="IH73" s="29"/>
      <c r="II73" s="29"/>
      <c r="IJ73" s="29"/>
      <c r="IK73" s="29"/>
      <c r="IL73" s="29"/>
    </row>
    <row r="74" spans="1:246" s="28" customFormat="1" ht="27" customHeight="1" thickBot="1">
      <c r="A74" s="26"/>
      <c r="B74" s="75" t="s">
        <v>186</v>
      </c>
      <c r="C74" s="76">
        <v>45869</v>
      </c>
      <c r="D74" s="77">
        <v>73101</v>
      </c>
      <c r="E74" s="128" t="s">
        <v>187</v>
      </c>
      <c r="F74" s="129"/>
      <c r="G74" s="130"/>
      <c r="H74" s="78">
        <v>45850</v>
      </c>
      <c r="I74" s="131" t="s">
        <v>99</v>
      </c>
      <c r="J74" s="132"/>
      <c r="K74" s="133">
        <v>258.39</v>
      </c>
      <c r="L74" s="134"/>
      <c r="IG74" s="29"/>
      <c r="IH74" s="29"/>
      <c r="II74" s="29"/>
      <c r="IJ74" s="29"/>
      <c r="IK74" s="29"/>
      <c r="IL74" s="29"/>
    </row>
    <row r="75" spans="1:246" s="80" customFormat="1" ht="24" customHeight="1" thickBot="1">
      <c r="A75" s="79"/>
      <c r="B75" s="112" t="s">
        <v>188</v>
      </c>
      <c r="C75" s="113"/>
      <c r="D75" s="113"/>
      <c r="E75" s="113"/>
      <c r="F75" s="113"/>
      <c r="G75" s="113"/>
      <c r="H75" s="113"/>
      <c r="I75" s="113"/>
      <c r="J75" s="114"/>
      <c r="K75" s="115">
        <f>SUM(K15:L74)</f>
        <v>218302.88</v>
      </c>
      <c r="L75" s="116"/>
    </row>
    <row r="76" spans="1:246" s="81" customFormat="1" ht="24" customHeight="1">
      <c r="A76" s="1"/>
      <c r="B76" s="117" t="s">
        <v>189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9"/>
    </row>
    <row r="77" spans="1:246" s="82" customFormat="1" ht="11.25" customHeight="1">
      <c r="A77" s="1"/>
      <c r="B77" s="120" t="s">
        <v>190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</row>
    <row r="78" spans="1:246" s="82" customFormat="1" ht="90.6" customHeight="1">
      <c r="A78" s="1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</row>
    <row r="79" spans="1:246" s="82" customFormat="1" ht="15" customHeight="1">
      <c r="A79" s="1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</row>
    <row r="80" spans="1:246" s="82" customFormat="1" ht="15" customHeight="1">
      <c r="A80" s="1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</row>
    <row r="81" spans="1:13" s="82" customFormat="1" ht="15" customHeight="1">
      <c r="A81" s="1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</row>
    <row r="82" spans="1:13" s="82" customFormat="1" ht="15" customHeight="1">
      <c r="A82" s="1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3" s="88" customFormat="1" ht="27.6" customHeight="1">
      <c r="A83" s="84"/>
      <c r="B83" s="85" t="s">
        <v>191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7"/>
    </row>
    <row r="84" spans="1:13" s="82" customFormat="1" ht="24.95" customHeight="1">
      <c r="A84" s="1"/>
      <c r="B84" s="107" t="s">
        <v>192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87"/>
    </row>
    <row r="85" spans="1:13" s="82" customFormat="1" ht="24.95" customHeight="1">
      <c r="A85" s="1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87"/>
    </row>
    <row r="86" spans="1:13" s="82" customFormat="1" ht="14.45" customHeight="1">
      <c r="A86" s="1"/>
      <c r="B86" s="109" t="s">
        <v>193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87"/>
    </row>
    <row r="87" spans="1:13" s="82" customFormat="1" ht="14.45" customHeight="1">
      <c r="A87" s="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87"/>
    </row>
    <row r="88" spans="1:13" s="82" customFormat="1" ht="14.45" customHeight="1">
      <c r="A88" s="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87"/>
    </row>
    <row r="89" spans="1:13" s="82" customFormat="1" ht="14.45" customHeight="1">
      <c r="A89" s="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87"/>
    </row>
    <row r="90" spans="1:13" s="82" customFormat="1" ht="14.45" customHeight="1">
      <c r="A90" s="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87"/>
    </row>
    <row r="91" spans="1:13" ht="22.5" customHeight="1">
      <c r="F91" s="110"/>
      <c r="G91" s="110"/>
      <c r="H91" s="110"/>
      <c r="I91" s="110"/>
      <c r="J91" s="2" t="s">
        <v>194</v>
      </c>
    </row>
    <row r="92" spans="1:13" ht="14.45" customHeight="1"/>
    <row r="93" spans="1:13" ht="15.6" customHeight="1">
      <c r="B93" s="111" t="s">
        <v>194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</row>
    <row r="94" spans="1:13" ht="15.6" customHeight="1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</row>
    <row r="95" spans="1:13" ht="15.6" customHeight="1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</row>
    <row r="96" spans="1:13" ht="15.6" customHeight="1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247" ht="15.6" customHeight="1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247" ht="15.6" customHeight="1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1:247" ht="15.6" customHeight="1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</row>
    <row r="100" spans="1:247" ht="15.6" customHeight="1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</row>
    <row r="101" spans="1:247" ht="32.1" customHeight="1">
      <c r="B101" s="93" t="s">
        <v>195</v>
      </c>
    </row>
    <row r="102" spans="1:247" ht="15.75" customHeight="1">
      <c r="B102" s="94" t="s">
        <v>2</v>
      </c>
    </row>
    <row r="103" spans="1:247" ht="15.75" customHeight="1">
      <c r="B103" s="2" t="s">
        <v>196</v>
      </c>
    </row>
    <row r="104" spans="1:247" ht="15.75" customHeight="1">
      <c r="B104" s="94" t="s">
        <v>197</v>
      </c>
    </row>
    <row r="105" spans="1:247" ht="15.75" customHeight="1">
      <c r="B105" s="2" t="s">
        <v>198</v>
      </c>
    </row>
    <row r="106" spans="1:247" ht="15.75" customHeight="1">
      <c r="B106" s="94" t="s">
        <v>199</v>
      </c>
    </row>
    <row r="107" spans="1:247" s="97" customFormat="1" ht="17.100000000000001" customHeight="1">
      <c r="A107" s="95"/>
      <c r="B107" s="96" t="s">
        <v>200</v>
      </c>
      <c r="IG107" s="98"/>
      <c r="IH107" s="98"/>
      <c r="II107" s="98"/>
      <c r="IJ107" s="98"/>
      <c r="IK107" s="98"/>
      <c r="IL107" s="98"/>
      <c r="IM107" s="98"/>
    </row>
    <row r="108" spans="1:247" s="97" customFormat="1" ht="18.399999999999999" customHeight="1">
      <c r="A108" s="95"/>
      <c r="B108" s="96" t="s">
        <v>201</v>
      </c>
      <c r="IG108" s="98"/>
      <c r="IH108" s="98"/>
      <c r="II108" s="98"/>
      <c r="IJ108" s="98"/>
      <c r="IK108" s="98"/>
      <c r="IL108" s="98"/>
      <c r="IM108" s="98"/>
    </row>
    <row r="109" spans="1:247" s="97" customFormat="1" ht="18.399999999999999" customHeight="1">
      <c r="A109" s="95"/>
      <c r="B109" s="96" t="s">
        <v>202</v>
      </c>
      <c r="IG109" s="98"/>
      <c r="IH109" s="98"/>
      <c r="II109" s="98"/>
      <c r="IJ109" s="98"/>
      <c r="IK109" s="98"/>
      <c r="IL109" s="98"/>
      <c r="IM109" s="98"/>
    </row>
    <row r="110" spans="1:247" s="97" customFormat="1" ht="18.399999999999999" customHeight="1">
      <c r="A110" s="95"/>
      <c r="B110" s="96" t="s">
        <v>203</v>
      </c>
      <c r="IG110" s="98"/>
      <c r="IH110" s="98"/>
      <c r="II110" s="98"/>
      <c r="IJ110" s="98"/>
      <c r="IK110" s="98"/>
      <c r="IL110" s="98"/>
      <c r="IM110" s="98"/>
    </row>
    <row r="111" spans="1:247" s="97" customFormat="1" ht="18.399999999999999" customHeight="1">
      <c r="A111" s="95"/>
      <c r="B111" s="96" t="s">
        <v>204</v>
      </c>
      <c r="IG111" s="98"/>
      <c r="IH111" s="98"/>
      <c r="II111" s="98"/>
      <c r="IJ111" s="98"/>
      <c r="IK111" s="98"/>
      <c r="IL111" s="98"/>
      <c r="IM111" s="98"/>
    </row>
    <row r="112" spans="1:247" s="101" customFormat="1" ht="18.399999999999999" customHeight="1">
      <c r="A112" s="99"/>
      <c r="B112" s="100" t="s">
        <v>205</v>
      </c>
      <c r="IG112" s="102"/>
      <c r="IH112" s="102"/>
      <c r="II112" s="102"/>
      <c r="IJ112" s="102"/>
      <c r="IK112" s="102"/>
      <c r="IL112" s="102"/>
      <c r="IM112" s="102"/>
    </row>
    <row r="113" spans="1:247" s="105" customFormat="1" ht="15.4" customHeight="1">
      <c r="A113" s="103"/>
      <c r="B113" s="104" t="s">
        <v>206</v>
      </c>
      <c r="IG113" s="104"/>
      <c r="IH113" s="104"/>
      <c r="II113" s="104"/>
      <c r="IJ113" s="104"/>
      <c r="IK113" s="104"/>
      <c r="IL113" s="104"/>
      <c r="IM113" s="104"/>
    </row>
    <row r="114" spans="1:247" s="105" customFormat="1" ht="15.4" customHeight="1">
      <c r="A114" s="103"/>
      <c r="B114" s="104" t="s">
        <v>207</v>
      </c>
      <c r="IG114" s="104"/>
      <c r="IH114" s="104"/>
      <c r="II114" s="104"/>
      <c r="IJ114" s="104"/>
      <c r="IK114" s="104"/>
      <c r="IL114" s="104"/>
      <c r="IM114" s="104"/>
    </row>
    <row r="115" spans="1:247" s="105" customFormat="1" ht="15.4" customHeight="1">
      <c r="A115" s="103"/>
      <c r="B115" s="104" t="s">
        <v>208</v>
      </c>
      <c r="IG115" s="104"/>
      <c r="IH115" s="104"/>
      <c r="II115" s="104"/>
      <c r="IJ115" s="104"/>
      <c r="IK115" s="104"/>
      <c r="IL115" s="104"/>
      <c r="IM115" s="104"/>
    </row>
    <row r="116" spans="1:247" s="105" customFormat="1" ht="15.4" customHeight="1">
      <c r="A116" s="103"/>
      <c r="B116" s="104" t="s">
        <v>209</v>
      </c>
      <c r="IG116" s="104"/>
      <c r="IH116" s="104"/>
      <c r="II116" s="104"/>
      <c r="IJ116" s="104"/>
      <c r="IK116" s="104"/>
      <c r="IL116" s="104"/>
      <c r="IM116" s="104"/>
    </row>
    <row r="117" spans="1:247" s="105" customFormat="1" ht="15.4" customHeight="1">
      <c r="A117" s="103"/>
      <c r="B117" s="104" t="s">
        <v>210</v>
      </c>
      <c r="IG117" s="104"/>
      <c r="IH117" s="104"/>
      <c r="II117" s="104"/>
      <c r="IJ117" s="104"/>
      <c r="IK117" s="104"/>
      <c r="IL117" s="104"/>
      <c r="IM117" s="104"/>
    </row>
    <row r="118" spans="1:247" s="105" customFormat="1" ht="15.4" customHeight="1">
      <c r="A118" s="103"/>
      <c r="B118" s="104" t="s">
        <v>211</v>
      </c>
      <c r="IG118" s="104"/>
      <c r="IH118" s="104"/>
      <c r="II118" s="104"/>
      <c r="IJ118" s="104"/>
      <c r="IK118" s="104"/>
      <c r="IL118" s="104"/>
      <c r="IM118" s="104"/>
    </row>
    <row r="119" spans="1:247" s="105" customFormat="1" ht="15.4" customHeight="1">
      <c r="A119" s="103"/>
      <c r="B119" s="104" t="s">
        <v>212</v>
      </c>
      <c r="IG119" s="104"/>
      <c r="IH119" s="104"/>
      <c r="II119" s="104"/>
      <c r="IJ119" s="104"/>
      <c r="IK119" s="104"/>
      <c r="IL119" s="104"/>
      <c r="IM119" s="104"/>
    </row>
    <row r="120" spans="1:247" s="105" customFormat="1" ht="15.4" customHeight="1">
      <c r="A120" s="103"/>
      <c r="B120" s="104" t="s">
        <v>213</v>
      </c>
      <c r="IG120" s="104"/>
      <c r="IH120" s="104"/>
      <c r="II120" s="104"/>
      <c r="IJ120" s="104"/>
      <c r="IK120" s="104"/>
      <c r="IL120" s="104"/>
      <c r="IM120" s="104"/>
    </row>
    <row r="121" spans="1:247" s="105" customFormat="1" ht="15.4" customHeight="1">
      <c r="A121" s="103"/>
      <c r="B121" s="104" t="s">
        <v>214</v>
      </c>
      <c r="IG121" s="104"/>
      <c r="IH121" s="104"/>
      <c r="II121" s="104"/>
      <c r="IJ121" s="104"/>
      <c r="IK121" s="104"/>
      <c r="IL121" s="104"/>
      <c r="IM121" s="104"/>
    </row>
    <row r="122" spans="1:247" s="105" customFormat="1" ht="15.4" customHeight="1">
      <c r="A122" s="103"/>
      <c r="B122" s="104" t="s">
        <v>215</v>
      </c>
      <c r="IG122" s="104"/>
      <c r="IH122" s="104"/>
      <c r="II122" s="104"/>
      <c r="IJ122" s="104"/>
      <c r="IK122" s="104"/>
      <c r="IL122" s="104"/>
      <c r="IM122" s="104"/>
    </row>
    <row r="123" spans="1:247" s="105" customFormat="1" ht="15.4" customHeight="1">
      <c r="A123" s="103"/>
      <c r="B123" s="104" t="s">
        <v>216</v>
      </c>
      <c r="IG123" s="104"/>
      <c r="IH123" s="104"/>
      <c r="II123" s="104"/>
      <c r="IJ123" s="104"/>
      <c r="IK123" s="104"/>
      <c r="IL123" s="104"/>
      <c r="IM123" s="104"/>
    </row>
    <row r="124" spans="1:247" ht="26.1" customHeight="1">
      <c r="B124" s="94" t="s">
        <v>217</v>
      </c>
    </row>
    <row r="65590" ht="12.95" customHeight="1"/>
    <row r="65591" ht="12.95" customHeight="1"/>
  </sheetData>
  <sheetProtection algorithmName="SHA-512" hashValue="7kEnYBY6XqvCDND4qPGRt7r0A3koOszSHe+tAlLKQGV1WnkDwfji3GhIkM/53TztCfJM/hdVACUY73oN8hvSrw==" saltValue="Z1kSZa2hwPuJ+/GI0zS9bA==" spinCount="100000" sheet="1" objects="1" scenarios="1" sort="0" autoFilter="0"/>
  <mergeCells count="209">
    <mergeCell ref="B8:H8"/>
    <mergeCell ref="I8:J8"/>
    <mergeCell ref="K8:L8"/>
    <mergeCell ref="B9:L9"/>
    <mergeCell ref="B10:C10"/>
    <mergeCell ref="B11:C11"/>
    <mergeCell ref="I2:L2"/>
    <mergeCell ref="I3:L4"/>
    <mergeCell ref="B5:D5"/>
    <mergeCell ref="B6:L6"/>
    <mergeCell ref="B7:H7"/>
    <mergeCell ref="I7:J7"/>
    <mergeCell ref="K7:L7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I56:J56"/>
    <mergeCell ref="K56:L56"/>
    <mergeCell ref="E57:G57"/>
    <mergeCell ref="I57:J57"/>
    <mergeCell ref="K57:L57"/>
    <mergeCell ref="E58:G58"/>
    <mergeCell ref="I58:J58"/>
    <mergeCell ref="K58:L58"/>
    <mergeCell ref="E53:G53"/>
    <mergeCell ref="I53:J53"/>
    <mergeCell ref="K53:L53"/>
    <mergeCell ref="I54:J54"/>
    <mergeCell ref="K54:L54"/>
    <mergeCell ref="E55:G55"/>
    <mergeCell ref="I55:J55"/>
    <mergeCell ref="K55:L55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E73:G73"/>
    <mergeCell ref="I73:J73"/>
    <mergeCell ref="K73:L73"/>
    <mergeCell ref="E74:G74"/>
    <mergeCell ref="I74:J74"/>
    <mergeCell ref="K74:L74"/>
    <mergeCell ref="E71:G71"/>
    <mergeCell ref="I71:J71"/>
    <mergeCell ref="K71:L71"/>
    <mergeCell ref="E72:G72"/>
    <mergeCell ref="I72:J72"/>
    <mergeCell ref="K72:L72"/>
    <mergeCell ref="B80:L80"/>
    <mergeCell ref="B81:L81"/>
    <mergeCell ref="B84:L84"/>
    <mergeCell ref="B86:L86"/>
    <mergeCell ref="F91:I91"/>
    <mergeCell ref="B93:L93"/>
    <mergeCell ref="B75:J75"/>
    <mergeCell ref="K75:L75"/>
    <mergeCell ref="B76:L76"/>
    <mergeCell ref="B77:L77"/>
    <mergeCell ref="B78:L78"/>
    <mergeCell ref="B79:L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2025-09-01T16:16:55Z</dcterms:modified>
</cp:coreProperties>
</file>