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30" windowHeight="10995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1" i="1" l="1"/>
  <c r="G13" i="1" s="1"/>
  <c r="M85" i="1"/>
  <c r="M74" i="1"/>
  <c r="M41" i="1"/>
  <c r="C14" i="1"/>
  <c r="H14" i="1" s="1"/>
  <c r="I14" i="1" s="1"/>
</calcChain>
</file>

<file path=xl/sharedStrings.xml><?xml version="1.0" encoding="utf-8"?>
<sst xmlns="http://schemas.openxmlformats.org/spreadsheetml/2006/main" count="601" uniqueCount="207">
  <si>
    <t xml:space="preserve">DEMONSTRATIVO DAS RECEITAS E DESPESAS </t>
  </si>
  <si>
    <t>SECRETARIA MUNICIPAL DE SAÚDE</t>
  </si>
  <si>
    <t xml:space="preserve">BLOCO 1 - IDENTIFICAÇÃO </t>
  </si>
  <si>
    <t xml:space="preserve"> NOME DA  ENTIDADE</t>
  </si>
  <si>
    <t>CNJP</t>
  </si>
  <si>
    <t>PERÍODO DE REALIZAÇÃO</t>
  </si>
  <si>
    <t xml:space="preserve">CRPI - CENTRO DE RECUPERAÇÃO DE PARALISIA INFANTIL E CEREBRAL DO GUARUJÁ </t>
  </si>
  <si>
    <t>48.703.342/0001-02</t>
  </si>
  <si>
    <t>01/11/2025 A 30/11/2025</t>
  </si>
  <si>
    <t>BLOCO 2 - SÍNTESE DA RECEITA E DA DESPESA</t>
  </si>
  <si>
    <t>SALDO INICIAL DE CONTA CORRENTE
(A)</t>
  </si>
  <si>
    <t>DISPONIBILIDADE FINANCEIRO INICIAL
(C) = A + B</t>
  </si>
  <si>
    <t>RECEBIMENTO NO PERÍODO
(D)</t>
  </si>
  <si>
    <t>TOTAL DE DESPESA REALIZADA
(F)</t>
  </si>
  <si>
    <t>DISPONIBILIDADE FINANCEIRO FINAL
(H) = C + D + E - F</t>
  </si>
  <si>
    <t>SALDO FINAL CONTA APLICAÇÃO
(I)</t>
  </si>
  <si>
    <t>SALDO FINAL CONTA CORRENTE
(J) = H - I</t>
  </si>
  <si>
    <t>SALDO INICIAL CONTA APLICAÇÃO
(B)</t>
  </si>
  <si>
    <t>RENDIMENTO APLICAÇÃO FINANCEIRA
(E)</t>
  </si>
  <si>
    <t>DEVOLUÇÃO / DEPÓSITO
(G)</t>
  </si>
  <si>
    <t>BLOCO 3 - PAGAMENTOS EFETUADOS</t>
  </si>
  <si>
    <t>ITEM</t>
  </si>
  <si>
    <t>DOCUMENTO</t>
  </si>
  <si>
    <t>DATA DO PAGAMENTO</t>
  </si>
  <si>
    <t xml:space="preserve">FORNECEDOR / PRESTADOR </t>
  </si>
  <si>
    <t>CATEGORIA OU FINALIDADE DA DESPESA</t>
  </si>
  <si>
    <t>VALOR</t>
  </si>
  <si>
    <t>TIPO</t>
  </si>
  <si>
    <t>NÚMERO</t>
  </si>
  <si>
    <t>DATA EMISSÃO</t>
  </si>
  <si>
    <t>COMPETÊNCIA</t>
  </si>
  <si>
    <t>01</t>
  </si>
  <si>
    <t>FATURA</t>
  </si>
  <si>
    <t>*</t>
  </si>
  <si>
    <t xml:space="preserve">SABESP - Cia de Saneamento Básico do Estado de S.P </t>
  </si>
  <si>
    <t xml:space="preserve">UTILIDADE PUBLICA </t>
  </si>
  <si>
    <t>02</t>
  </si>
  <si>
    <t>HOLERITE</t>
  </si>
  <si>
    <t>KATIUSCIA GARCIA OLIVEIRA DE LIMA</t>
  </si>
  <si>
    <t xml:space="preserve">RECURSOS HUMANOS </t>
  </si>
  <si>
    <t>03</t>
  </si>
  <si>
    <t xml:space="preserve"> RAINARA EVELIN DA S. FERNANDES </t>
  </si>
  <si>
    <t>04</t>
  </si>
  <si>
    <t xml:space="preserve">LILIANE SPICACCI RIGONATI </t>
  </si>
  <si>
    <t>05</t>
  </si>
  <si>
    <t xml:space="preserve">REGINA MARIA G.V.DE ABREU </t>
  </si>
  <si>
    <t>06</t>
  </si>
  <si>
    <t>ANA LUCIA VASQUES ANTONIO</t>
  </si>
  <si>
    <t>07</t>
  </si>
  <si>
    <t xml:space="preserve"> LILIAN MOREIRA SANCHEZ </t>
  </si>
  <si>
    <t>08</t>
  </si>
  <si>
    <t xml:space="preserve"> LUCIAN BARACAL B. DOS ANJOS </t>
  </si>
  <si>
    <t>09</t>
  </si>
  <si>
    <t>MELISSA BORGES DE MORAES</t>
  </si>
  <si>
    <t>10</t>
  </si>
  <si>
    <t>DAIANA FERREIRA BARROS</t>
  </si>
  <si>
    <t>11</t>
  </si>
  <si>
    <t xml:space="preserve"> TALITA SOUZA DE C. GONÇALVES</t>
  </si>
  <si>
    <t>12</t>
  </si>
  <si>
    <t>ELIS CRISTINA MARTINS</t>
  </si>
  <si>
    <t>13</t>
  </si>
  <si>
    <t>GILCE LEITE MARTINS</t>
  </si>
  <si>
    <t>14</t>
  </si>
  <si>
    <t xml:space="preserve">MARIA LUIZA DAUN PEREIRA </t>
  </si>
  <si>
    <t>15</t>
  </si>
  <si>
    <t>BAYARDO FURLANI BRAIA</t>
  </si>
  <si>
    <t>16</t>
  </si>
  <si>
    <t xml:space="preserve">RINALDO OLIVEIRA MARINHO </t>
  </si>
  <si>
    <t>17</t>
  </si>
  <si>
    <t xml:space="preserve">CASSIO APARECIDO DA SILVA </t>
  </si>
  <si>
    <t>18</t>
  </si>
  <si>
    <t xml:space="preserve">ADRIANA MARTINHO FERRAZ DE CAMPOS </t>
  </si>
  <si>
    <t>19</t>
  </si>
  <si>
    <t>RAIANE PEREIRA DA SILVA</t>
  </si>
  <si>
    <t>20</t>
  </si>
  <si>
    <t>THAYANI CAROLINE DA SILVA SANTOS</t>
  </si>
  <si>
    <t>21</t>
  </si>
  <si>
    <t xml:space="preserve">KATIA REGINA FELLER </t>
  </si>
  <si>
    <t>22</t>
  </si>
  <si>
    <t xml:space="preserve">MICKAEL APARECIDO A. LOPES </t>
  </si>
  <si>
    <t>23</t>
  </si>
  <si>
    <t xml:space="preserve">FÉRIAS </t>
  </si>
  <si>
    <t>24</t>
  </si>
  <si>
    <t xml:space="preserve">ANDREZA SOUZA COSTA DE OLIVEIRA </t>
  </si>
  <si>
    <t>25</t>
  </si>
  <si>
    <t xml:space="preserve">DANIELA ARAUJO DA SILVA </t>
  </si>
  <si>
    <t>RECURSOS HUMANOS</t>
  </si>
  <si>
    <t>26</t>
  </si>
  <si>
    <t xml:space="preserve">JOSE HENRIQUE DOS SANTOS RIBEIRO LIMA </t>
  </si>
  <si>
    <t>27</t>
  </si>
  <si>
    <t xml:space="preserve">MARIA EUNICE CARDOSO DE CASTRO </t>
  </si>
  <si>
    <t>28</t>
  </si>
  <si>
    <t>RITA DE CASSIA ZANCHETTA -</t>
  </si>
  <si>
    <t>29</t>
  </si>
  <si>
    <t>SUELEN ROSI JOAO</t>
  </si>
  <si>
    <t>30</t>
  </si>
  <si>
    <t xml:space="preserve">TICIANE FERNANDA CARNEIRO </t>
  </si>
  <si>
    <t>31</t>
  </si>
  <si>
    <t>WILLIAN WALLACE DOS SANTOS</t>
  </si>
  <si>
    <t>32</t>
  </si>
  <si>
    <t>NFS</t>
  </si>
  <si>
    <t xml:space="preserve"> CLAUDIA DE MOURA VASSAO CONTABILIDADE</t>
  </si>
  <si>
    <t>NF 3261 - CLAUDIA DE MOURA VASSAO CONTABILIDADE</t>
  </si>
  <si>
    <t>33</t>
  </si>
  <si>
    <t xml:space="preserve">NFS </t>
  </si>
  <si>
    <t>MV ORTOPEDIA LTDA</t>
  </si>
  <si>
    <t>NF  2281 - MV ORTOPEDIA LTDA</t>
  </si>
  <si>
    <t>34</t>
  </si>
  <si>
    <t>LUCIANO DE LIMA TEIXEIRA</t>
  </si>
  <si>
    <t>NF 28 LUCIANO DE LIMA TEIXEIRA</t>
  </si>
  <si>
    <t>35</t>
  </si>
  <si>
    <t xml:space="preserve">EVANGELINA ALICE GUILHERME VIEIRA </t>
  </si>
  <si>
    <t>36</t>
  </si>
  <si>
    <t>HOLERITE ADIANT</t>
  </si>
  <si>
    <t>ANDREZA SOUZA COSTA DE OLIVEIRA</t>
  </si>
  <si>
    <t>37</t>
  </si>
  <si>
    <t>38</t>
  </si>
  <si>
    <t>HOLERITE 1º PARC 13º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</si>
  <si>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</si>
  <si>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</si>
  <si>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</si>
  <si>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</si>
  <si>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</si>
  <si>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</si>
  <si>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</si>
  <si>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</si>
  <si>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</si>
  <si>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</si>
  <si>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</si>
  <si>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</si>
  <si>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</si>
  <si>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</si>
  <si>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</si>
  <si>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</si>
  <si>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</si>
  <si>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</si>
  <si>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 xml:space="preserve">BOLETO </t>
  </si>
  <si>
    <t xml:space="preserve">CONTRIBUIÇÃO ASSOCIATIVA - SINDBENEFICENTE </t>
  </si>
  <si>
    <t>57</t>
  </si>
  <si>
    <t>58</t>
  </si>
  <si>
    <t>59</t>
  </si>
  <si>
    <t>60</t>
  </si>
  <si>
    <t>61</t>
  </si>
  <si>
    <t>62</t>
  </si>
  <si>
    <t>TICIANE FERNANDA CARNEIRO</t>
  </si>
  <si>
    <t>63</t>
  </si>
  <si>
    <t>WILLIAN WALLACE DOS SANTOS - AJUDANTE GERAL</t>
  </si>
  <si>
    <t>64</t>
  </si>
  <si>
    <t>65</t>
  </si>
  <si>
    <t xml:space="preserve">RECIBO DE FÉRIAS </t>
  </si>
  <si>
    <t>ADRIANA MARTINHO FERRAZ DE CAMPOS - PSICÓLOGA</t>
  </si>
  <si>
    <t>66</t>
  </si>
  <si>
    <t>LUCIAN BARACAL B. DOS ANJOS - FISIOTERAPEUTA</t>
  </si>
  <si>
    <t>67</t>
  </si>
  <si>
    <t xml:space="preserve">RESCISAO </t>
  </si>
  <si>
    <t xml:space="preserve">MICKAEL APARECIDO APARECIDO LOPES - JOVEM APRENDIZ </t>
  </si>
  <si>
    <t>68</t>
  </si>
  <si>
    <t>KATIUSCIA GARCIA OLIVEIRA DE LIMA - ASSIST. ADM</t>
  </si>
  <si>
    <t>69</t>
  </si>
  <si>
    <t>GFD</t>
  </si>
  <si>
    <t xml:space="preserve">FGTS S/ FOLHA </t>
  </si>
  <si>
    <t>70</t>
  </si>
  <si>
    <t>DARF</t>
  </si>
  <si>
    <t xml:space="preserve">FGTS S RESCISAO MICKAEL APARECIDO APARECIDO LOPES - JOVEM APRENDIZ </t>
  </si>
  <si>
    <t>71</t>
  </si>
  <si>
    <t>ELEKTRO ELETRICIDADE E SERV LTDA REF 10/2025</t>
  </si>
  <si>
    <t>72</t>
  </si>
  <si>
    <t>NFE</t>
  </si>
  <si>
    <t>NF 47213 LATICINIOS ILHA DE GUARUJA LTDA - REF MATERIAL DE LIMPEZA</t>
  </si>
  <si>
    <t xml:space="preserve">MATERIAL USO E CONSUMO </t>
  </si>
  <si>
    <t>73</t>
  </si>
  <si>
    <t>NF 47216 LATICINIOS ILHA DE GUARUJA LTDA - REF MATERIAL DE LIMPEZA</t>
  </si>
  <si>
    <t>74</t>
  </si>
  <si>
    <t xml:space="preserve">PLUXEE BENEFICIOS BRASIL S/A - REF VR </t>
  </si>
  <si>
    <t>NF 06501945 - PLUXEE BENEFICIOS BRASIL S/A - REF V.R 12/2025</t>
  </si>
  <si>
    <t>75</t>
  </si>
  <si>
    <t xml:space="preserve">PLUXEE BENEFICIOS BRASIL S/A - REF V.A </t>
  </si>
  <si>
    <t>NF 06502048 - PLUXEE BENEFICIOS BRASIL S/A - REF V.A 12/2025</t>
  </si>
  <si>
    <t>76</t>
  </si>
  <si>
    <t>RECIBO</t>
  </si>
  <si>
    <t>AUTOPASS - CITY - REF VT 12/2025</t>
  </si>
  <si>
    <t>RECIBO 375367 AUTOPASS - CITY - REF VT 12/2025</t>
  </si>
  <si>
    <t>77</t>
  </si>
  <si>
    <t xml:space="preserve">INSS E IR S/ FOLHA </t>
  </si>
  <si>
    <t>INSS S/ FOLHA - REF 10/2025</t>
  </si>
  <si>
    <t>78</t>
  </si>
  <si>
    <t xml:space="preserve">RET COD 1708 E 5952 - REF 10/2025 - NF 2281 MV ORTOPEDIA </t>
  </si>
  <si>
    <t xml:space="preserve">RET COD 1708 - REF 10/2025 - NF 2281 MV ORTOPEDIA </t>
  </si>
  <si>
    <t>79</t>
  </si>
  <si>
    <t xml:space="preserve">CONTA DE TEL E INTER - VIVO TELEFONICA </t>
  </si>
  <si>
    <t>CONTA DE TEL E INTER - VIVO TELEFONICA REF 11/2025</t>
  </si>
  <si>
    <t>80</t>
  </si>
  <si>
    <t xml:space="preserve"> CIEE  - CAPACITAÇÃO JOVEM APRENDIZ MICKAEL </t>
  </si>
  <si>
    <t xml:space="preserve">NF 03819208 - CIEE - REF 11-2025 - CAPACITAÇÃO JOVEM APRENDIZ MICKAEL </t>
  </si>
  <si>
    <t>81</t>
  </si>
  <si>
    <t>NFS GESTAO EMPRESARIAL LTDA - REF 30 VIDAS</t>
  </si>
  <si>
    <t>NFS GESTAO EMPRESARIAL LTDA - REF 30 VIDAS - REF 11/2025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</si>
  <si>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</si>
  <si>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</si>
  <si>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</si>
  <si>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>PRESIDENTE DA ENTIDADE</t>
  </si>
  <si>
    <t>CONSELHEIRO FISCAL</t>
  </si>
  <si>
    <t xml:space="preserve"> REGINALDO GONÇALVES PACHECO - CPF: 133.714.228-01  </t>
  </si>
  <si>
    <t xml:space="preserve">  RODRIGO LAGE COSTA -                           CPF: 262.910.488-50 </t>
  </si>
  <si>
    <t>CLAUDIA CASTRUCCI -                           CPF: 070.086.128-93</t>
  </si>
  <si>
    <t xml:space="preserve"> SHEILA DE OLIVEIRA AGRIA                      CPF: 104.922.688-78            </t>
  </si>
  <si>
    <t>1º ADITAMENTO AO TERMO DE CONVÊNIO 014/2024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</si>
</sst>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&quot;R$ &quot;#,##0.00_);[Red]&quot;(R$ &quot;#,##0.00\)"/>
    <numFmt numFmtId="166" formatCode="&quot;R$ &quot;#,##0.00"/>
    <numFmt numFmtId="167" formatCode="[$-416]mmmm\-yy;@"/>
    <numFmt numFmtId="168" formatCode="[$-F800]dddd\,\ mmmm\ dd\,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5"/>
      <name val="Calibri"/>
      <family val="2"/>
      <scheme val="minor"/>
    </font>
    <font>
      <sz val="10.5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13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hair">
        <color indexed="8"/>
      </right>
      <top style="thin">
        <color auto="1"/>
      </top>
      <bottom/>
      <diagonal/>
    </border>
    <border>
      <left style="hair">
        <color indexed="8"/>
      </left>
      <right style="hair">
        <color indexed="8"/>
      </right>
      <top style="thin">
        <color auto="1"/>
      </top>
      <bottom/>
      <diagonal/>
    </border>
    <border>
      <left style="hair">
        <color indexed="8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 applyProtection="1">
      <alignment vertical="center" wrapText="1"/>
      <protection hidden="1"/>
    </xf>
    <xf numFmtId="0" fontId="8" fillId="0" borderId="0" xfId="0" applyFont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6" fillId="5" borderId="29" xfId="0" applyNumberFormat="1" applyFont="1" applyFill="1" applyBorder="1" applyAlignment="1">
      <alignment horizontal="center" vertical="center" wrapText="1"/>
    </xf>
    <xf numFmtId="49" fontId="13" fillId="0" borderId="30" xfId="0" applyNumberFormat="1" applyFont="1" applyBorder="1" applyAlignment="1">
      <alignment horizontal="center" vertical="center" wrapText="1"/>
    </xf>
    <xf numFmtId="1" fontId="13" fillId="0" borderId="22" xfId="0" applyNumberFormat="1" applyFont="1" applyBorder="1" applyAlignment="1">
      <alignment horizontal="center" vertical="center" wrapText="1"/>
    </xf>
    <xf numFmtId="14" fontId="13" fillId="0" borderId="22" xfId="0" applyNumberFormat="1" applyFont="1" applyBorder="1" applyAlignment="1">
      <alignment horizontal="center" vertical="center" wrapText="1"/>
    </xf>
    <xf numFmtId="167" fontId="13" fillId="0" borderId="22" xfId="0" applyNumberFormat="1" applyFont="1" applyBorder="1" applyAlignment="1">
      <alignment horizontal="center" vertical="center" wrapText="1"/>
    </xf>
    <xf numFmtId="44" fontId="13" fillId="0" borderId="32" xfId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6" fillId="5" borderId="33" xfId="0" applyNumberFormat="1" applyFont="1" applyFill="1" applyBorder="1" applyAlignment="1">
      <alignment horizontal="center" vertical="center" wrapText="1"/>
    </xf>
    <xf numFmtId="49" fontId="16" fillId="6" borderId="34" xfId="0" applyNumberFormat="1" applyFont="1" applyFill="1" applyBorder="1" applyAlignment="1">
      <alignment horizontal="center" vertical="center" wrapText="1"/>
    </xf>
    <xf numFmtId="1" fontId="16" fillId="6" borderId="35" xfId="0" applyNumberFormat="1" applyFont="1" applyFill="1" applyBorder="1" applyAlignment="1">
      <alignment horizontal="center" vertical="center" wrapText="1"/>
    </xf>
    <xf numFmtId="14" fontId="16" fillId="6" borderId="35" xfId="0" applyNumberFormat="1" applyFont="1" applyFill="1" applyBorder="1" applyAlignment="1">
      <alignment horizontal="center" vertical="center" wrapText="1"/>
    </xf>
    <xf numFmtId="167" fontId="16" fillId="6" borderId="35" xfId="0" applyNumberFormat="1" applyFont="1" applyFill="1" applyBorder="1" applyAlignment="1">
      <alignment horizontal="center" vertical="center" wrapText="1"/>
    </xf>
    <xf numFmtId="44" fontId="16" fillId="6" borderId="36" xfId="1" applyFont="1" applyFill="1" applyBorder="1" applyAlignment="1">
      <alignment horizontal="center" vertical="center" wrapText="1"/>
    </xf>
    <xf numFmtId="49" fontId="16" fillId="6" borderId="37" xfId="0" applyNumberFormat="1" applyFont="1" applyFill="1" applyBorder="1" applyAlignment="1">
      <alignment horizontal="center" vertical="center" wrapText="1"/>
    </xf>
    <xf numFmtId="1" fontId="16" fillId="6" borderId="38" xfId="0" applyNumberFormat="1" applyFont="1" applyFill="1" applyBorder="1" applyAlignment="1">
      <alignment horizontal="center" vertical="center" wrapText="1"/>
    </xf>
    <xf numFmtId="14" fontId="16" fillId="6" borderId="38" xfId="0" applyNumberFormat="1" applyFont="1" applyFill="1" applyBorder="1" applyAlignment="1">
      <alignment horizontal="center" vertical="center" wrapText="1"/>
    </xf>
    <xf numFmtId="167" fontId="16" fillId="6" borderId="38" xfId="0" applyNumberFormat="1" applyFont="1" applyFill="1" applyBorder="1" applyAlignment="1">
      <alignment horizontal="center" vertical="center" wrapText="1"/>
    </xf>
    <xf numFmtId="44" fontId="16" fillId="6" borderId="39" xfId="1" applyFont="1" applyFill="1" applyBorder="1" applyAlignment="1">
      <alignment horizontal="center" vertical="center" wrapText="1"/>
    </xf>
    <xf numFmtId="49" fontId="16" fillId="6" borderId="40" xfId="0" applyNumberFormat="1" applyFont="1" applyFill="1" applyBorder="1" applyAlignment="1">
      <alignment horizontal="center" vertical="center" wrapText="1"/>
    </xf>
    <xf numFmtId="1" fontId="16" fillId="6" borderId="41" xfId="0" applyNumberFormat="1" applyFont="1" applyFill="1" applyBorder="1" applyAlignment="1">
      <alignment horizontal="center" vertical="center" wrapText="1"/>
    </xf>
    <xf numFmtId="14" fontId="16" fillId="6" borderId="41" xfId="0" applyNumberFormat="1" applyFont="1" applyFill="1" applyBorder="1" applyAlignment="1">
      <alignment horizontal="center" vertical="center" wrapText="1"/>
    </xf>
    <xf numFmtId="167" fontId="16" fillId="6" borderId="41" xfId="0" applyNumberFormat="1" applyFont="1" applyFill="1" applyBorder="1" applyAlignment="1">
      <alignment horizontal="center" vertical="center" wrapText="1"/>
    </xf>
    <xf numFmtId="44" fontId="16" fillId="6" borderId="42" xfId="1" applyFont="1" applyFill="1" applyBorder="1" applyAlignment="1">
      <alignment horizontal="center" vertical="center" wrapText="1"/>
    </xf>
    <xf numFmtId="44" fontId="16" fillId="6" borderId="11" xfId="0" applyNumberFormat="1" applyFont="1" applyFill="1" applyBorder="1" applyAlignment="1">
      <alignment vertical="center" wrapText="1"/>
    </xf>
    <xf numFmtId="49" fontId="13" fillId="0" borderId="43" xfId="0" applyNumberFormat="1" applyFont="1" applyBorder="1" applyAlignment="1">
      <alignment horizontal="center" vertical="center" wrapText="1"/>
    </xf>
    <xf numFmtId="1" fontId="13" fillId="0" borderId="44" xfId="0" applyNumberFormat="1" applyFont="1" applyBorder="1" applyAlignment="1">
      <alignment horizontal="center" vertical="center" wrapText="1"/>
    </xf>
    <xf numFmtId="14" fontId="13" fillId="0" borderId="44" xfId="0" applyNumberFormat="1" applyFont="1" applyBorder="1" applyAlignment="1">
      <alignment horizontal="center" vertical="center" wrapText="1"/>
    </xf>
    <xf numFmtId="167" fontId="13" fillId="0" borderId="44" xfId="0" applyNumberFormat="1" applyFont="1" applyBorder="1" applyAlignment="1">
      <alignment horizontal="center" vertical="center" wrapText="1"/>
    </xf>
    <xf numFmtId="44" fontId="13" fillId="0" borderId="48" xfId="1" applyFont="1" applyBorder="1" applyAlignment="1">
      <alignment horizontal="center" vertical="center" wrapText="1"/>
    </xf>
    <xf numFmtId="44" fontId="13" fillId="0" borderId="49" xfId="1" applyFont="1" applyBorder="1" applyAlignment="1">
      <alignment horizontal="center" vertical="center" wrapText="1"/>
    </xf>
    <xf numFmtId="49" fontId="12" fillId="7" borderId="18" xfId="0" applyNumberFormat="1" applyFont="1" applyFill="1" applyBorder="1" applyAlignment="1">
      <alignment horizontal="center" vertical="center" wrapText="1"/>
    </xf>
    <xf numFmtId="1" fontId="16" fillId="7" borderId="50" xfId="0" applyNumberFormat="1" applyFont="1" applyFill="1" applyBorder="1" applyAlignment="1">
      <alignment horizontal="center" vertical="center" wrapText="1"/>
    </xf>
    <xf numFmtId="14" fontId="16" fillId="7" borderId="50" xfId="0" applyNumberFormat="1" applyFont="1" applyFill="1" applyBorder="1" applyAlignment="1">
      <alignment horizontal="center" vertical="center" wrapText="1"/>
    </xf>
    <xf numFmtId="167" fontId="16" fillId="7" borderId="50" xfId="0" applyNumberFormat="1" applyFont="1" applyFill="1" applyBorder="1" applyAlignment="1">
      <alignment horizontal="center" vertical="center" wrapText="1"/>
    </xf>
    <xf numFmtId="44" fontId="16" fillId="7" borderId="25" xfId="1" applyFont="1" applyFill="1" applyBorder="1" applyAlignment="1">
      <alignment horizontal="center" vertical="center" wrapText="1"/>
    </xf>
    <xf numFmtId="49" fontId="12" fillId="7" borderId="43" xfId="0" applyNumberFormat="1" applyFont="1" applyFill="1" applyBorder="1" applyAlignment="1">
      <alignment horizontal="center" vertical="center" wrapText="1"/>
    </xf>
    <xf numFmtId="167" fontId="16" fillId="7" borderId="44" xfId="0" applyNumberFormat="1" applyFont="1" applyFill="1" applyBorder="1" applyAlignment="1">
      <alignment horizontal="center" vertical="center" wrapText="1"/>
    </xf>
    <xf numFmtId="14" fontId="16" fillId="7" borderId="44" xfId="0" applyNumberFormat="1" applyFont="1" applyFill="1" applyBorder="1" applyAlignment="1">
      <alignment horizontal="center" vertical="center" wrapText="1"/>
    </xf>
    <xf numFmtId="44" fontId="16" fillId="7" borderId="48" xfId="1" applyFont="1" applyFill="1" applyBorder="1" applyAlignment="1">
      <alignment horizontal="center" vertical="center" wrapText="1"/>
    </xf>
    <xf numFmtId="49" fontId="12" fillId="7" borderId="51" xfId="0" applyNumberFormat="1" applyFont="1" applyFill="1" applyBorder="1" applyAlignment="1">
      <alignment horizontal="center" vertical="center" wrapText="1"/>
    </xf>
    <xf numFmtId="167" fontId="16" fillId="7" borderId="26" xfId="0" applyNumberFormat="1" applyFont="1" applyFill="1" applyBorder="1" applyAlignment="1">
      <alignment horizontal="center" vertical="center" wrapText="1"/>
    </xf>
    <xf numFmtId="14" fontId="16" fillId="7" borderId="26" xfId="0" applyNumberFormat="1" applyFont="1" applyFill="1" applyBorder="1" applyAlignment="1">
      <alignment horizontal="center" vertical="center" wrapText="1"/>
    </xf>
    <xf numFmtId="49" fontId="17" fillId="3" borderId="37" xfId="0" applyNumberFormat="1" applyFont="1" applyFill="1" applyBorder="1" applyAlignment="1">
      <alignment horizontal="center" vertical="center" wrapText="1"/>
    </xf>
    <xf numFmtId="1" fontId="13" fillId="3" borderId="38" xfId="0" applyNumberFormat="1" applyFont="1" applyFill="1" applyBorder="1" applyAlignment="1">
      <alignment horizontal="center" vertical="center" wrapText="1"/>
    </xf>
    <xf numFmtId="14" fontId="13" fillId="3" borderId="38" xfId="0" applyNumberFormat="1" applyFont="1" applyFill="1" applyBorder="1" applyAlignment="1">
      <alignment horizontal="center" vertical="center" wrapText="1"/>
    </xf>
    <xf numFmtId="167" fontId="13" fillId="3" borderId="38" xfId="0" applyNumberFormat="1" applyFont="1" applyFill="1" applyBorder="1" applyAlignment="1">
      <alignment horizontal="center" vertical="center" wrapText="1"/>
    </xf>
    <xf numFmtId="49" fontId="6" fillId="5" borderId="52" xfId="0" applyNumberFormat="1" applyFont="1" applyFill="1" applyBorder="1" applyAlignment="1">
      <alignment horizontal="center" vertical="center" wrapText="1"/>
    </xf>
    <xf numFmtId="49" fontId="12" fillId="6" borderId="34" xfId="0" applyNumberFormat="1" applyFont="1" applyFill="1" applyBorder="1" applyAlignment="1">
      <alignment horizontal="center" vertical="center" wrapText="1"/>
    </xf>
    <xf numFmtId="44" fontId="16" fillId="6" borderId="36" xfId="1" applyFont="1" applyFill="1" applyBorder="1" applyAlignment="1">
      <alignment vertical="center" wrapText="1"/>
    </xf>
    <xf numFmtId="49" fontId="12" fillId="6" borderId="40" xfId="0" applyNumberFormat="1" applyFont="1" applyFill="1" applyBorder="1" applyAlignment="1">
      <alignment horizontal="center" vertical="center" wrapText="1"/>
    </xf>
    <xf numFmtId="44" fontId="16" fillId="6" borderId="42" xfId="1" applyFont="1" applyFill="1" applyBorder="1" applyAlignment="1">
      <alignment vertical="center" wrapText="1"/>
    </xf>
    <xf numFmtId="49" fontId="17" fillId="3" borderId="53" xfId="0" applyNumberFormat="1" applyFont="1" applyFill="1" applyBorder="1" applyAlignment="1">
      <alignment horizontal="center" vertical="center" wrapText="1"/>
    </xf>
    <xf numFmtId="1" fontId="13" fillId="3" borderId="54" xfId="0" applyNumberFormat="1" applyFont="1" applyFill="1" applyBorder="1" applyAlignment="1">
      <alignment horizontal="center" vertical="center" wrapText="1"/>
    </xf>
    <xf numFmtId="14" fontId="13" fillId="3" borderId="54" xfId="0" applyNumberFormat="1" applyFont="1" applyFill="1" applyBorder="1" applyAlignment="1">
      <alignment horizontal="center" vertical="center" wrapText="1"/>
    </xf>
    <xf numFmtId="167" fontId="13" fillId="3" borderId="54" xfId="0" applyNumberFormat="1" applyFont="1" applyFill="1" applyBorder="1" applyAlignment="1">
      <alignment horizontal="center" vertical="center" wrapText="1"/>
    </xf>
    <xf numFmtId="49" fontId="13" fillId="3" borderId="43" xfId="0" applyNumberFormat="1" applyFont="1" applyFill="1" applyBorder="1" applyAlignment="1">
      <alignment horizontal="center" vertical="center" wrapText="1"/>
    </xf>
    <xf numFmtId="44" fontId="13" fillId="0" borderId="55" xfId="1" applyFont="1" applyBorder="1" applyAlignment="1">
      <alignment vertical="center" wrapText="1"/>
    </xf>
    <xf numFmtId="49" fontId="6" fillId="5" borderId="56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44" fontId="6" fillId="4" borderId="58" xfId="1" applyFont="1" applyFill="1" applyBorder="1" applyAlignment="1" applyProtection="1">
      <alignment horizontal="center" vertical="center" wrapText="1"/>
    </xf>
    <xf numFmtId="49" fontId="18" fillId="0" borderId="0" xfId="0" applyNumberFormat="1" applyFont="1" applyAlignment="1">
      <alignment horizontal="right" vertical="center" wrapText="1"/>
    </xf>
    <xf numFmtId="49" fontId="12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2" fillId="0" borderId="54" xfId="1" applyFont="1" applyFill="1" applyBorder="1" applyAlignment="1" applyProtection="1">
      <alignment horizontal="center" vertical="center" wrapText="1"/>
      <protection locked="0"/>
    </xf>
    <xf numFmtId="44" fontId="2" fillId="0" borderId="54" xfId="1" applyFont="1" applyBorder="1" applyAlignment="1" applyProtection="1">
      <alignment horizontal="center" vertical="center" wrapText="1"/>
    </xf>
    <xf numFmtId="49" fontId="13" fillId="0" borderId="62" xfId="0" applyNumberFormat="1" applyFont="1" applyBorder="1" applyAlignment="1">
      <alignment horizontal="center" vertical="center" wrapText="1"/>
    </xf>
    <xf numFmtId="1" fontId="13" fillId="0" borderId="63" xfId="0" applyNumberFormat="1" applyFont="1" applyBorder="1" applyAlignment="1">
      <alignment horizontal="center" vertical="center" wrapText="1"/>
    </xf>
    <xf numFmtId="14" fontId="13" fillId="0" borderId="63" xfId="0" applyNumberFormat="1" applyFont="1" applyBorder="1" applyAlignment="1">
      <alignment horizontal="center" vertical="center" wrapText="1"/>
    </xf>
    <xf numFmtId="167" fontId="13" fillId="0" borderId="63" xfId="0" applyNumberFormat="1" applyFont="1" applyBorder="1" applyAlignment="1">
      <alignment horizontal="center" vertical="center" wrapText="1"/>
    </xf>
    <xf numFmtId="44" fontId="13" fillId="0" borderId="67" xfId="1" applyFont="1" applyBorder="1" applyAlignment="1">
      <alignment horizontal="center" vertical="center" wrapText="1"/>
    </xf>
    <xf numFmtId="14" fontId="13" fillId="3" borderId="63" xfId="0" applyNumberFormat="1" applyFont="1" applyFill="1" applyBorder="1" applyAlignment="1">
      <alignment horizontal="center" vertical="center" wrapText="1"/>
    </xf>
    <xf numFmtId="49" fontId="17" fillId="0" borderId="62" xfId="0" applyNumberFormat="1" applyFont="1" applyBorder="1" applyAlignment="1">
      <alignment horizontal="center" vertical="center" wrapText="1"/>
    </xf>
    <xf numFmtId="49" fontId="17" fillId="0" borderId="68" xfId="0" applyNumberFormat="1" applyFont="1" applyBorder="1" applyAlignment="1">
      <alignment horizontal="center" vertical="center" wrapText="1"/>
    </xf>
    <xf numFmtId="1" fontId="13" fillId="0" borderId="69" xfId="0" applyNumberFormat="1" applyFont="1" applyBorder="1" applyAlignment="1">
      <alignment horizontal="center" vertical="center" wrapText="1"/>
    </xf>
    <xf numFmtId="14" fontId="13" fillId="0" borderId="69" xfId="0" applyNumberFormat="1" applyFont="1" applyBorder="1" applyAlignment="1">
      <alignment horizontal="center" vertical="center" wrapText="1"/>
    </xf>
    <xf numFmtId="167" fontId="13" fillId="0" borderId="69" xfId="0" applyNumberFormat="1" applyFont="1" applyBorder="1" applyAlignment="1">
      <alignment horizontal="center" vertical="center" wrapText="1"/>
    </xf>
    <xf numFmtId="1" fontId="16" fillId="7" borderId="63" xfId="0" applyNumberFormat="1" applyFont="1" applyFill="1" applyBorder="1" applyAlignment="1">
      <alignment horizontal="center" vertical="center" wrapText="1"/>
    </xf>
    <xf numFmtId="14" fontId="16" fillId="7" borderId="63" xfId="0" applyNumberFormat="1" applyFont="1" applyFill="1" applyBorder="1" applyAlignment="1">
      <alignment horizontal="center" vertical="center" wrapText="1"/>
    </xf>
    <xf numFmtId="44" fontId="16" fillId="7" borderId="67" xfId="1" applyFont="1" applyFill="1" applyBorder="1" applyAlignment="1">
      <alignment horizontal="center" vertical="center" wrapText="1"/>
    </xf>
    <xf numFmtId="1" fontId="16" fillId="7" borderId="73" xfId="0" applyNumberFormat="1" applyFont="1" applyFill="1" applyBorder="1" applyAlignment="1">
      <alignment horizontal="center" vertical="center" wrapText="1"/>
    </xf>
    <xf numFmtId="14" fontId="16" fillId="7" borderId="73" xfId="0" applyNumberFormat="1" applyFont="1" applyFill="1" applyBorder="1" applyAlignment="1">
      <alignment horizontal="center" vertical="center" wrapText="1"/>
    </xf>
    <xf numFmtId="44" fontId="16" fillId="7" borderId="77" xfId="1" applyFont="1" applyFill="1" applyBorder="1" applyAlignment="1">
      <alignment horizontal="center" vertical="center" wrapText="1"/>
    </xf>
    <xf numFmtId="44" fontId="16" fillId="7" borderId="78" xfId="1" applyFont="1" applyFill="1" applyBorder="1" applyAlignment="1">
      <alignment horizontal="center" vertical="center" wrapText="1"/>
    </xf>
    <xf numFmtId="49" fontId="13" fillId="3" borderId="68" xfId="0" applyNumberFormat="1" applyFont="1" applyFill="1" applyBorder="1" applyAlignment="1">
      <alignment horizontal="center" vertical="center" wrapText="1"/>
    </xf>
    <xf numFmtId="49" fontId="17" fillId="3" borderId="79" xfId="0" applyNumberFormat="1" applyFont="1" applyFill="1" applyBorder="1" applyAlignment="1">
      <alignment horizontal="center" vertical="center" wrapText="1"/>
    </xf>
    <xf numFmtId="1" fontId="13" fillId="3" borderId="80" xfId="0" applyNumberFormat="1" applyFont="1" applyFill="1" applyBorder="1" applyAlignment="1">
      <alignment horizontal="center" vertical="center" wrapText="1"/>
    </xf>
    <xf numFmtId="14" fontId="13" fillId="3" borderId="80" xfId="0" applyNumberFormat="1" applyFont="1" applyFill="1" applyBorder="1" applyAlignment="1">
      <alignment horizontal="center" vertical="center" wrapText="1"/>
    </xf>
    <xf numFmtId="167" fontId="13" fillId="3" borderId="80" xfId="0" applyNumberFormat="1" applyFont="1" applyFill="1" applyBorder="1" applyAlignment="1">
      <alignment horizontal="center" vertical="center" wrapText="1"/>
    </xf>
    <xf numFmtId="49" fontId="13" fillId="3" borderId="62" xfId="0" applyNumberFormat="1" applyFont="1" applyFill="1" applyBorder="1" applyAlignment="1">
      <alignment horizontal="center" vertical="center" wrapText="1"/>
    </xf>
    <xf numFmtId="44" fontId="13" fillId="0" borderId="67" xfId="1" applyFont="1" applyFill="1" applyBorder="1" applyAlignment="1" applyProtection="1">
      <alignment horizontal="center" vertical="center" wrapText="1"/>
      <protection locked="0"/>
    </xf>
    <xf numFmtId="49" fontId="13" fillId="3" borderId="81" xfId="0" applyNumberFormat="1" applyFont="1" applyFill="1" applyBorder="1" applyAlignment="1">
      <alignment horizontal="center" vertical="center" wrapText="1"/>
    </xf>
    <xf numFmtId="1" fontId="13" fillId="0" borderId="73" xfId="0" applyNumberFormat="1" applyFont="1" applyBorder="1" applyAlignment="1">
      <alignment horizontal="center" vertical="center" wrapText="1"/>
    </xf>
    <xf numFmtId="14" fontId="13" fillId="0" borderId="73" xfId="0" applyNumberFormat="1" applyFont="1" applyBorder="1" applyAlignment="1">
      <alignment horizontal="center" vertical="center" wrapText="1"/>
    </xf>
    <xf numFmtId="167" fontId="13" fillId="0" borderId="73" xfId="0" applyNumberFormat="1" applyFont="1" applyBorder="1" applyAlignment="1">
      <alignment horizontal="center" vertical="center" wrapText="1"/>
    </xf>
    <xf numFmtId="44" fontId="13" fillId="0" borderId="77" xfId="1" applyFont="1" applyFill="1" applyBorder="1" applyAlignment="1" applyProtection="1">
      <alignment horizontal="center" vertical="center" wrapText="1"/>
      <protection locked="0"/>
    </xf>
    <xf numFmtId="0" fontId="11" fillId="0" borderId="80" xfId="0" applyFont="1" applyBorder="1" applyAlignment="1">
      <alignment horizontal="center" vertical="center" wrapText="1"/>
    </xf>
    <xf numFmtId="0" fontId="12" fillId="4" borderId="73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168" fontId="6" fillId="0" borderId="0" xfId="0" applyNumberFormat="1" applyFont="1" applyBorder="1" applyAlignment="1">
      <alignment horizontal="center" vertical="center" wrapText="1"/>
    </xf>
    <xf numFmtId="49" fontId="6" fillId="4" borderId="57" xfId="0" applyNumberFormat="1" applyFont="1" applyFill="1" applyBorder="1" applyAlignment="1">
      <alignment horizontal="center" vertical="center" wrapText="1"/>
    </xf>
    <xf numFmtId="49" fontId="6" fillId="4" borderId="58" xfId="0" applyNumberFormat="1" applyFont="1" applyFill="1" applyBorder="1" applyAlignment="1">
      <alignment horizontal="center" vertical="center" wrapText="1"/>
    </xf>
    <xf numFmtId="49" fontId="6" fillId="8" borderId="59" xfId="0" applyNumberFormat="1" applyFont="1" applyFill="1" applyBorder="1" applyAlignment="1">
      <alignment horizontal="left" vertical="center" wrapText="1"/>
    </xf>
    <xf numFmtId="49" fontId="6" fillId="8" borderId="60" xfId="0" applyNumberFormat="1" applyFont="1" applyFill="1" applyBorder="1" applyAlignment="1">
      <alignment horizontal="left" vertical="center" wrapText="1"/>
    </xf>
    <xf numFmtId="49" fontId="6" fillId="8" borderId="61" xfId="0" applyNumberFormat="1" applyFont="1" applyFill="1" applyBorder="1" applyAlignment="1">
      <alignment horizontal="left" vertical="center" wrapText="1"/>
    </xf>
    <xf numFmtId="0" fontId="19" fillId="0" borderId="82" xfId="0" applyFont="1" applyBorder="1" applyAlignment="1">
      <alignment horizontal="center" vertical="center" wrapText="1"/>
    </xf>
    <xf numFmtId="0" fontId="19" fillId="0" borderId="83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49" fontId="13" fillId="0" borderId="64" xfId="0" applyNumberFormat="1" applyFont="1" applyBorder="1" applyAlignment="1" applyProtection="1">
      <alignment horizontal="center" vertical="center" wrapText="1"/>
      <protection locked="0"/>
    </xf>
    <xf numFmtId="49" fontId="13" fillId="0" borderId="66" xfId="0" applyNumberFormat="1" applyFont="1" applyBorder="1" applyAlignment="1" applyProtection="1">
      <alignment horizontal="center" vertical="center" wrapText="1"/>
      <protection locked="0"/>
    </xf>
    <xf numFmtId="0" fontId="13" fillId="0" borderId="74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9" fontId="13" fillId="0" borderId="74" xfId="0" applyNumberFormat="1" applyFont="1" applyBorder="1" applyAlignment="1" applyProtection="1">
      <alignment horizontal="center" vertical="center" wrapText="1"/>
      <protection locked="0"/>
    </xf>
    <xf numFmtId="49" fontId="13" fillId="0" borderId="76" xfId="0" applyNumberFormat="1" applyFont="1" applyBorder="1" applyAlignment="1" applyProtection="1">
      <alignment horizontal="center" vertical="center" wrapText="1"/>
      <protection locked="0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49" fontId="13" fillId="0" borderId="45" xfId="0" applyNumberFormat="1" applyFont="1" applyBorder="1" applyAlignment="1" applyProtection="1">
      <alignment horizontal="center" vertical="center" wrapText="1"/>
      <protection locked="0"/>
    </xf>
    <xf numFmtId="49" fontId="13" fillId="0" borderId="47" xfId="0" applyNumberFormat="1" applyFont="1" applyBorder="1" applyAlignment="1" applyProtection="1">
      <alignment horizontal="center" vertical="center" wrapText="1"/>
      <protection locked="0"/>
    </xf>
    <xf numFmtId="0" fontId="13" fillId="0" borderId="71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49" fontId="13" fillId="0" borderId="70" xfId="0" applyNumberFormat="1" applyFont="1" applyBorder="1" applyAlignment="1" applyProtection="1">
      <alignment horizontal="center" vertical="center" wrapText="1"/>
      <protection locked="0"/>
    </xf>
    <xf numFmtId="49" fontId="13" fillId="0" borderId="72" xfId="0" applyNumberFormat="1" applyFont="1" applyBorder="1" applyAlignment="1" applyProtection="1">
      <alignment horizontal="center" vertical="center" wrapText="1"/>
      <protection locked="0"/>
    </xf>
    <xf numFmtId="0" fontId="16" fillId="6" borderId="35" xfId="0" applyFont="1" applyFill="1" applyBorder="1" applyAlignment="1">
      <alignment horizontal="center" vertical="center" wrapText="1"/>
    </xf>
    <xf numFmtId="49" fontId="16" fillId="6" borderId="35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41" xfId="0" applyFont="1" applyFill="1" applyBorder="1" applyAlignment="1">
      <alignment horizontal="center" vertical="center" wrapText="1"/>
    </xf>
    <xf numFmtId="49" fontId="16" fillId="6" borderId="41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74" xfId="0" applyFont="1" applyFill="1" applyBorder="1" applyAlignment="1">
      <alignment horizontal="center" vertical="center" wrapText="1"/>
    </xf>
    <xf numFmtId="0" fontId="16" fillId="7" borderId="75" xfId="0" applyFont="1" applyFill="1" applyBorder="1" applyAlignment="1">
      <alignment horizontal="center" vertical="center" wrapText="1"/>
    </xf>
    <xf numFmtId="0" fontId="16" fillId="7" borderId="76" xfId="0" applyFont="1" applyFill="1" applyBorder="1" applyAlignment="1">
      <alignment horizontal="center" vertical="center" wrapText="1"/>
    </xf>
    <xf numFmtId="49" fontId="16" fillId="7" borderId="74" xfId="0" applyNumberFormat="1" applyFont="1" applyFill="1" applyBorder="1" applyAlignment="1" applyProtection="1">
      <alignment horizontal="center" vertical="center" wrapText="1"/>
      <protection locked="0"/>
    </xf>
    <xf numFmtId="49" fontId="16" fillId="7" borderId="76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64" xfId="0" applyFont="1" applyFill="1" applyBorder="1" applyAlignment="1">
      <alignment horizontal="center" vertical="center" wrapText="1"/>
    </xf>
    <xf numFmtId="0" fontId="16" fillId="7" borderId="65" xfId="0" applyFont="1" applyFill="1" applyBorder="1" applyAlignment="1">
      <alignment horizontal="center" vertical="center" wrapText="1"/>
    </xf>
    <xf numFmtId="0" fontId="16" fillId="7" borderId="66" xfId="0" applyFont="1" applyFill="1" applyBorder="1" applyAlignment="1">
      <alignment horizontal="center" vertical="center" wrapText="1"/>
    </xf>
    <xf numFmtId="49" fontId="16" fillId="7" borderId="64" xfId="0" applyNumberFormat="1" applyFont="1" applyFill="1" applyBorder="1" applyAlignment="1" applyProtection="1">
      <alignment horizontal="center" vertical="center" wrapText="1"/>
      <protection locked="0"/>
    </xf>
    <xf numFmtId="49" fontId="16" fillId="7" borderId="6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0" xfId="0" applyFont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7" borderId="20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49" fontId="16" fillId="7" borderId="19" xfId="0" applyNumberFormat="1" applyFont="1" applyFill="1" applyBorder="1" applyAlignment="1" applyProtection="1">
      <alignment horizontal="center" vertical="center" wrapText="1"/>
      <protection locked="0"/>
    </xf>
    <xf numFmtId="49" fontId="16" fillId="7" borderId="2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5" xfId="0" applyFont="1" applyBorder="1" applyAlignment="1">
      <alignment horizontal="center" vertical="center" wrapText="1"/>
    </xf>
    <xf numFmtId="0" fontId="16" fillId="6" borderId="38" xfId="0" applyFont="1" applyFill="1" applyBorder="1" applyAlignment="1">
      <alignment horizontal="center" vertical="center" wrapText="1"/>
    </xf>
    <xf numFmtId="49" fontId="16" fillId="6" borderId="38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49" fontId="13" fillId="0" borderId="23" xfId="0" applyNumberFormat="1" applyFont="1" applyBorder="1" applyAlignment="1" applyProtection="1">
      <alignment horizontal="center" vertical="center" wrapText="1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44" fontId="2" fillId="0" borderId="4" xfId="1" applyFont="1" applyBorder="1" applyAlignment="1" applyProtection="1">
      <alignment horizontal="center" vertical="center" wrapText="1"/>
    </xf>
    <xf numFmtId="44" fontId="2" fillId="0" borderId="5" xfId="1" applyFont="1" applyBorder="1" applyAlignment="1" applyProtection="1">
      <alignment horizontal="center" vertical="center" wrapText="1"/>
    </xf>
    <xf numFmtId="44" fontId="2" fillId="0" borderId="6" xfId="1" applyFont="1" applyBorder="1" applyAlignment="1" applyProtection="1">
      <alignment horizontal="center" vertical="center" wrapText="1"/>
    </xf>
    <xf numFmtId="44" fontId="2" fillId="0" borderId="8" xfId="1" applyFont="1" applyBorder="1" applyAlignment="1" applyProtection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81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74" xfId="0" applyFont="1" applyFill="1" applyBorder="1" applyAlignment="1">
      <alignment horizontal="center" vertical="center" wrapText="1"/>
    </xf>
    <xf numFmtId="0" fontId="12" fillId="4" borderId="75" xfId="0" applyFont="1" applyFill="1" applyBorder="1" applyAlignment="1">
      <alignment horizontal="center" vertical="center" wrapText="1"/>
    </xf>
    <xf numFmtId="0" fontId="12" fillId="4" borderId="76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44" fontId="2" fillId="0" borderId="4" xfId="1" applyFont="1" applyFill="1" applyBorder="1" applyAlignment="1" applyProtection="1">
      <alignment horizontal="center" vertical="center" wrapText="1"/>
      <protection locked="0"/>
    </xf>
    <xf numFmtId="44" fontId="2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4" fontId="2" fillId="3" borderId="4" xfId="1" applyFont="1" applyFill="1" applyBorder="1" applyAlignment="1" applyProtection="1">
      <alignment horizontal="center" vertical="center" wrapText="1"/>
    </xf>
    <xf numFmtId="44" fontId="2" fillId="3" borderId="5" xfId="1" applyFont="1" applyFill="1" applyBorder="1" applyAlignment="1" applyProtection="1">
      <alignment horizontal="center" vertical="center" wrapText="1"/>
    </xf>
    <xf numFmtId="44" fontId="2" fillId="3" borderId="6" xfId="1" applyFont="1" applyFill="1" applyBorder="1" applyAlignment="1" applyProtection="1">
      <alignment horizontal="center" vertical="center" wrapText="1"/>
    </xf>
    <xf numFmtId="44" fontId="2" fillId="3" borderId="8" xfId="1" applyFont="1" applyFill="1" applyBorder="1" applyAlignment="1" applyProtection="1">
      <alignment horizontal="center" vertical="center" wrapText="1"/>
    </xf>
    <xf numFmtId="44" fontId="2" fillId="0" borderId="12" xfId="1" applyFont="1" applyBorder="1" applyAlignment="1" applyProtection="1">
      <alignment horizontal="center" vertical="center" wrapText="1"/>
    </xf>
    <xf numFmtId="44" fontId="2" fillId="0" borderId="54" xfId="1" applyFont="1" applyBorder="1" applyAlignment="1" applyProtection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7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44" fontId="2" fillId="0" borderId="6" xfId="1" applyFont="1" applyFill="1" applyBorder="1" applyAlignment="1" applyProtection="1">
      <alignment horizontal="center" vertical="center" wrapText="1"/>
      <protection locked="0"/>
    </xf>
    <xf numFmtId="44" fontId="2" fillId="0" borderId="8" xfId="1" applyFont="1" applyFill="1" applyBorder="1" applyAlignment="1" applyProtection="1">
      <alignment horizontal="center" vertical="center" wrapText="1"/>
      <protection locked="0"/>
    </xf>
    <xf numFmtId="44" fontId="2" fillId="0" borderId="6" xfId="1" applyFont="1" applyBorder="1" applyAlignment="1">
      <alignment horizontal="center" vertical="center" wrapText="1"/>
    </xf>
    <xf numFmtId="44" fontId="2" fillId="0" borderId="8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78827</xdr:colOff>
      <xdr:row>0</xdr:row>
      <xdr:rowOff>151086</xdr:rowOff>
    </xdr:from>
    <xdr:ext cx="1071643" cy="790208"/>
    <xdr:pic>
      <xdr:nvPicPr>
        <xdr:cNvPr id="2" name="image1.jpg" descr="C:\Users\marco.conceicao\Downloads\logo_PMG.jpg">
          <a:extLst>
            <a:ext uri="{FF2B5EF4-FFF2-40B4-BE49-F238E27FC236}">
              <a16:creationId xmlns:a16="http://schemas.microsoft.com/office/drawing/2014/main" id="{C53900B1-7671-421C-A785-576795F45E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827" y="151086"/>
          <a:ext cx="1071643" cy="790208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78827</xdr:colOff>
      <xdr:row>0</xdr:row>
      <xdr:rowOff>151086</xdr:rowOff>
    </xdr:from>
    <xdr:ext cx="1071643" cy="790208"/>
    <xdr:pic>
      <xdr:nvPicPr>
        <xdr:cNvPr id="3" name="image1.jpg" descr="C:\Users\marco.conceicao\Downloads\logo_PMG.jpg">
          <a:extLst>
            <a:ext uri="{FF2B5EF4-FFF2-40B4-BE49-F238E27FC236}">
              <a16:creationId xmlns:a16="http://schemas.microsoft.com/office/drawing/2014/main" id="{C53900B1-7671-421C-A785-576795F45E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827" y="151086"/>
          <a:ext cx="1071643" cy="790208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78827</xdr:colOff>
      <xdr:row>0</xdr:row>
      <xdr:rowOff>151086</xdr:rowOff>
    </xdr:from>
    <xdr:ext cx="1071643" cy="790208"/>
    <xdr:pic>
      <xdr:nvPicPr>
        <xdr:cNvPr id="4" name="image1.jpg" descr="C:\Users\marco.conceicao\Downloads\logo_PMG.jpg">
          <a:extLst>
            <a:ext uri="{FF2B5EF4-FFF2-40B4-BE49-F238E27FC236}">
              <a16:creationId xmlns:a16="http://schemas.microsoft.com/office/drawing/2014/main" id="{C53900B1-7671-421C-A785-576795F45E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827" y="151086"/>
          <a:ext cx="1071643" cy="79020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abSelected="1" topLeftCell="A40" workbookViewId="0">
      <selection activeCell="A64" sqref="A64"/>
    </sheetView>
  </sheetViews>
  <sheetFormatPr defaultColWidth="8" defaultRowHeight="5.25" customHeight="1" x14ac:dyDescent="0.25"/>
  <cols>
    <col min="1" max="1" width="11.7109375" style="1" customWidth="1"/>
    <col min="2" max="2" width="15.5703125" style="1" customWidth="1"/>
    <col min="3" max="6" width="11.7109375" style="1" customWidth="1"/>
    <col min="7" max="8" width="22.5703125" style="1" customWidth="1"/>
    <col min="9" max="11" width="11.7109375" style="1" customWidth="1"/>
    <col min="12" max="12" width="14.7109375" style="1" customWidth="1"/>
    <col min="13" max="13" width="10.42578125" style="1" customWidth="1"/>
    <col min="14" max="16384" width="8" style="1"/>
  </cols>
  <sheetData>
    <row r="1" spans="1:12" ht="15" customHeight="1" x14ac:dyDescent="0.25"/>
    <row r="2" spans="1:12" ht="25.15" customHeight="1" x14ac:dyDescent="0.25">
      <c r="A2" s="2"/>
      <c r="B2" s="224" t="s">
        <v>0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</row>
    <row r="3" spans="1:12" ht="15" customHeight="1" x14ac:dyDescent="0.25">
      <c r="A3" s="2"/>
      <c r="B3" s="225" t="s">
        <v>1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</row>
    <row r="4" spans="1:12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ht="15" customHeight="1" x14ac:dyDescent="0.25">
      <c r="B5" s="226" t="s">
        <v>206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</row>
    <row r="6" spans="1:12" ht="4.9000000000000004" customHeight="1" thickBot="1" x14ac:dyDescent="0.3">
      <c r="A6" s="83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</row>
    <row r="7" spans="1:12" ht="15" customHeight="1" thickBot="1" x14ac:dyDescent="0.3">
      <c r="A7" s="228" t="s">
        <v>2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30"/>
    </row>
    <row r="8" spans="1:12" s="3" customFormat="1" ht="10.15" customHeight="1" x14ac:dyDescent="0.25">
      <c r="A8" s="231" t="s">
        <v>3</v>
      </c>
      <c r="B8" s="232"/>
      <c r="C8" s="232"/>
      <c r="D8" s="232"/>
      <c r="E8" s="232"/>
      <c r="F8" s="232"/>
      <c r="G8" s="233"/>
      <c r="H8" s="231" t="s">
        <v>4</v>
      </c>
      <c r="I8" s="233"/>
      <c r="J8" s="234" t="s">
        <v>5</v>
      </c>
      <c r="K8" s="235"/>
      <c r="L8" s="236"/>
    </row>
    <row r="9" spans="1:12" ht="15" customHeight="1" x14ac:dyDescent="0.25">
      <c r="A9" s="237" t="s">
        <v>6</v>
      </c>
      <c r="B9" s="238"/>
      <c r="C9" s="238"/>
      <c r="D9" s="238"/>
      <c r="E9" s="238"/>
      <c r="F9" s="238"/>
      <c r="G9" s="239"/>
      <c r="H9" s="237" t="s">
        <v>7</v>
      </c>
      <c r="I9" s="239"/>
      <c r="J9" s="237" t="s">
        <v>8</v>
      </c>
      <c r="K9" s="238"/>
      <c r="L9" s="239"/>
    </row>
    <row r="10" spans="1:12" ht="4.9000000000000004" customHeight="1" thickBot="1" x14ac:dyDescent="0.3">
      <c r="A10" s="4"/>
      <c r="B10" s="4"/>
      <c r="C10" s="4"/>
      <c r="D10" s="4"/>
      <c r="E10" s="4"/>
      <c r="F10" s="4"/>
      <c r="G10" s="4"/>
      <c r="H10" s="4"/>
      <c r="I10" s="5"/>
      <c r="J10" s="5"/>
      <c r="K10" s="5"/>
      <c r="L10" s="5"/>
    </row>
    <row r="11" spans="1:12" ht="15" customHeight="1" thickBot="1" x14ac:dyDescent="0.3">
      <c r="A11" s="212" t="s">
        <v>9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4"/>
    </row>
    <row r="12" spans="1:12" s="7" customFormat="1" ht="19.899999999999999" customHeight="1" x14ac:dyDescent="0.25">
      <c r="A12" s="215" t="s">
        <v>10</v>
      </c>
      <c r="B12" s="216"/>
      <c r="C12" s="217" t="s">
        <v>11</v>
      </c>
      <c r="D12" s="218"/>
      <c r="E12" s="215" t="s">
        <v>12</v>
      </c>
      <c r="F12" s="216"/>
      <c r="G12" s="6" t="s">
        <v>13</v>
      </c>
      <c r="H12" s="219" t="s">
        <v>14</v>
      </c>
      <c r="I12" s="215" t="s">
        <v>15</v>
      </c>
      <c r="J12" s="216"/>
      <c r="K12" s="215" t="s">
        <v>16</v>
      </c>
      <c r="L12" s="216"/>
    </row>
    <row r="13" spans="1:12" ht="15" customHeight="1" x14ac:dyDescent="0.25">
      <c r="A13" s="200">
        <v>0</v>
      </c>
      <c r="B13" s="201"/>
      <c r="C13" s="217"/>
      <c r="D13" s="218"/>
      <c r="E13" s="177">
        <v>0</v>
      </c>
      <c r="F13" s="178"/>
      <c r="G13" s="84">
        <f>L101</f>
        <v>245465.98000000007</v>
      </c>
      <c r="H13" s="219"/>
      <c r="I13" s="215"/>
      <c r="J13" s="216"/>
      <c r="K13" s="215"/>
      <c r="L13" s="216"/>
    </row>
    <row r="14" spans="1:12" s="7" customFormat="1" ht="19.899999999999999" customHeight="1" x14ac:dyDescent="0.25">
      <c r="A14" s="202" t="s">
        <v>17</v>
      </c>
      <c r="B14" s="203"/>
      <c r="C14" s="204">
        <f>A13+A15</f>
        <v>360277.44</v>
      </c>
      <c r="D14" s="205"/>
      <c r="E14" s="202" t="s">
        <v>18</v>
      </c>
      <c r="F14" s="203"/>
      <c r="G14" s="116" t="s">
        <v>19</v>
      </c>
      <c r="H14" s="208">
        <f>C14+E13+E15-G13</f>
        <v>114985.12999999992</v>
      </c>
      <c r="I14" s="175">
        <f>H14</f>
        <v>114985.12999999992</v>
      </c>
      <c r="J14" s="176"/>
      <c r="K14" s="179">
        <v>0</v>
      </c>
      <c r="L14" s="180"/>
    </row>
    <row r="15" spans="1:12" ht="15" customHeight="1" x14ac:dyDescent="0.25">
      <c r="A15" s="220">
        <v>360277.44</v>
      </c>
      <c r="B15" s="221"/>
      <c r="C15" s="206"/>
      <c r="D15" s="207"/>
      <c r="E15" s="222">
        <v>173.67</v>
      </c>
      <c r="F15" s="223"/>
      <c r="G15" s="85">
        <v>0</v>
      </c>
      <c r="H15" s="209"/>
      <c r="I15" s="177"/>
      <c r="J15" s="178"/>
      <c r="K15" s="181"/>
      <c r="L15" s="182"/>
    </row>
    <row r="16" spans="1:12" ht="4.9000000000000004" customHeight="1" thickBot="1" x14ac:dyDescent="0.3">
      <c r="A16" s="8"/>
      <c r="B16" s="8"/>
      <c r="C16" s="8"/>
      <c r="D16" s="8"/>
      <c r="E16" s="9"/>
      <c r="F16" s="9"/>
      <c r="G16" s="9"/>
      <c r="H16" s="10"/>
      <c r="I16" s="11"/>
      <c r="J16" s="11"/>
      <c r="K16" s="11"/>
      <c r="L16" s="83"/>
    </row>
    <row r="17" spans="1:12" ht="15" customHeight="1" thickBot="1" x14ac:dyDescent="0.3">
      <c r="A17" s="183" t="s">
        <v>20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5"/>
    </row>
    <row r="18" spans="1:12" s="12" customFormat="1" ht="12" customHeight="1" x14ac:dyDescent="0.25">
      <c r="A18" s="186" t="s">
        <v>21</v>
      </c>
      <c r="B18" s="188" t="s">
        <v>22</v>
      </c>
      <c r="C18" s="189"/>
      <c r="D18" s="189"/>
      <c r="E18" s="190"/>
      <c r="F18" s="191" t="s">
        <v>23</v>
      </c>
      <c r="G18" s="188" t="s">
        <v>24</v>
      </c>
      <c r="H18" s="189"/>
      <c r="I18" s="190"/>
      <c r="J18" s="196" t="s">
        <v>25</v>
      </c>
      <c r="K18" s="197"/>
      <c r="L18" s="210" t="s">
        <v>26</v>
      </c>
    </row>
    <row r="19" spans="1:12" s="12" customFormat="1" ht="12.75" customHeight="1" thickBot="1" x14ac:dyDescent="0.3">
      <c r="A19" s="187"/>
      <c r="B19" s="117" t="s">
        <v>27</v>
      </c>
      <c r="C19" s="117" t="s">
        <v>28</v>
      </c>
      <c r="D19" s="117" t="s">
        <v>29</v>
      </c>
      <c r="E19" s="117" t="s">
        <v>30</v>
      </c>
      <c r="F19" s="192"/>
      <c r="G19" s="193"/>
      <c r="H19" s="194"/>
      <c r="I19" s="195"/>
      <c r="J19" s="198"/>
      <c r="K19" s="199"/>
      <c r="L19" s="211"/>
    </row>
    <row r="20" spans="1:12" s="19" customFormat="1" ht="15" customHeight="1" thickBot="1" x14ac:dyDescent="0.3">
      <c r="A20" s="13" t="s">
        <v>31</v>
      </c>
      <c r="B20" s="14" t="s">
        <v>32</v>
      </c>
      <c r="C20" s="15" t="s">
        <v>33</v>
      </c>
      <c r="D20" s="16">
        <v>45957</v>
      </c>
      <c r="E20" s="17">
        <v>45931</v>
      </c>
      <c r="F20" s="16">
        <v>45966</v>
      </c>
      <c r="G20" s="170" t="s">
        <v>34</v>
      </c>
      <c r="H20" s="171"/>
      <c r="I20" s="172"/>
      <c r="J20" s="173" t="s">
        <v>35</v>
      </c>
      <c r="K20" s="174"/>
      <c r="L20" s="18">
        <v>1081.04</v>
      </c>
    </row>
    <row r="21" spans="1:12" s="19" customFormat="1" ht="15" customHeight="1" x14ac:dyDescent="0.25">
      <c r="A21" s="20" t="s">
        <v>36</v>
      </c>
      <c r="B21" s="21" t="s">
        <v>37</v>
      </c>
      <c r="C21" s="22" t="s">
        <v>33</v>
      </c>
      <c r="D21" s="23" t="s">
        <v>33</v>
      </c>
      <c r="E21" s="24">
        <v>45931</v>
      </c>
      <c r="F21" s="23">
        <v>45967</v>
      </c>
      <c r="G21" s="147" t="s">
        <v>38</v>
      </c>
      <c r="H21" s="147"/>
      <c r="I21" s="147"/>
      <c r="J21" s="148" t="s">
        <v>39</v>
      </c>
      <c r="K21" s="148"/>
      <c r="L21" s="25">
        <v>3978.87</v>
      </c>
    </row>
    <row r="22" spans="1:12" s="19" customFormat="1" ht="15" customHeight="1" x14ac:dyDescent="0.25">
      <c r="A22" s="20" t="s">
        <v>40</v>
      </c>
      <c r="B22" s="26" t="s">
        <v>37</v>
      </c>
      <c r="C22" s="27" t="s">
        <v>33</v>
      </c>
      <c r="D22" s="28" t="s">
        <v>33</v>
      </c>
      <c r="E22" s="29">
        <v>45931</v>
      </c>
      <c r="F22" s="28">
        <v>45967</v>
      </c>
      <c r="G22" s="168" t="s">
        <v>41</v>
      </c>
      <c r="H22" s="168"/>
      <c r="I22" s="168" t="s">
        <v>33</v>
      </c>
      <c r="J22" s="169" t="s">
        <v>39</v>
      </c>
      <c r="K22" s="169"/>
      <c r="L22" s="30">
        <v>7472.8</v>
      </c>
    </row>
    <row r="23" spans="1:12" s="19" customFormat="1" ht="15" customHeight="1" x14ac:dyDescent="0.25">
      <c r="A23" s="20" t="s">
        <v>42</v>
      </c>
      <c r="B23" s="26" t="s">
        <v>37</v>
      </c>
      <c r="C23" s="27" t="s">
        <v>33</v>
      </c>
      <c r="D23" s="28" t="s">
        <v>33</v>
      </c>
      <c r="E23" s="29">
        <v>45931</v>
      </c>
      <c r="F23" s="28">
        <v>45967</v>
      </c>
      <c r="G23" s="168" t="s">
        <v>43</v>
      </c>
      <c r="H23" s="168"/>
      <c r="I23" s="168" t="s">
        <v>33</v>
      </c>
      <c r="J23" s="169" t="s">
        <v>39</v>
      </c>
      <c r="K23" s="169"/>
      <c r="L23" s="30">
        <v>5775.36</v>
      </c>
    </row>
    <row r="24" spans="1:12" s="19" customFormat="1" ht="15" customHeight="1" x14ac:dyDescent="0.25">
      <c r="A24" s="20" t="s">
        <v>44</v>
      </c>
      <c r="B24" s="26" t="s">
        <v>37</v>
      </c>
      <c r="C24" s="27" t="s">
        <v>33</v>
      </c>
      <c r="D24" s="28" t="s">
        <v>33</v>
      </c>
      <c r="E24" s="29">
        <v>45931</v>
      </c>
      <c r="F24" s="28">
        <v>45967</v>
      </c>
      <c r="G24" s="168" t="s">
        <v>45</v>
      </c>
      <c r="H24" s="168"/>
      <c r="I24" s="168" t="s">
        <v>33</v>
      </c>
      <c r="J24" s="169" t="s">
        <v>39</v>
      </c>
      <c r="K24" s="169"/>
      <c r="L24" s="30">
        <v>2668.96</v>
      </c>
    </row>
    <row r="25" spans="1:12" s="19" customFormat="1" ht="15" customHeight="1" x14ac:dyDescent="0.25">
      <c r="A25" s="20" t="s">
        <v>46</v>
      </c>
      <c r="B25" s="26" t="s">
        <v>37</v>
      </c>
      <c r="C25" s="27" t="s">
        <v>33</v>
      </c>
      <c r="D25" s="28" t="s">
        <v>33</v>
      </c>
      <c r="E25" s="29">
        <v>45931</v>
      </c>
      <c r="F25" s="28">
        <v>45967</v>
      </c>
      <c r="G25" s="168" t="s">
        <v>47</v>
      </c>
      <c r="H25" s="168"/>
      <c r="I25" s="168"/>
      <c r="J25" s="169" t="s">
        <v>39</v>
      </c>
      <c r="K25" s="169"/>
      <c r="L25" s="30">
        <v>1586.83</v>
      </c>
    </row>
    <row r="26" spans="1:12" s="19" customFormat="1" ht="15" customHeight="1" x14ac:dyDescent="0.25">
      <c r="A26" s="20" t="s">
        <v>48</v>
      </c>
      <c r="B26" s="26" t="s">
        <v>37</v>
      </c>
      <c r="C26" s="27" t="s">
        <v>33</v>
      </c>
      <c r="D26" s="28" t="s">
        <v>33</v>
      </c>
      <c r="E26" s="29">
        <v>45931</v>
      </c>
      <c r="F26" s="28">
        <v>45967</v>
      </c>
      <c r="G26" s="168" t="s">
        <v>49</v>
      </c>
      <c r="H26" s="168"/>
      <c r="I26" s="168" t="s">
        <v>33</v>
      </c>
      <c r="J26" s="169" t="s">
        <v>39</v>
      </c>
      <c r="K26" s="169"/>
      <c r="L26" s="30">
        <v>4084.86</v>
      </c>
    </row>
    <row r="27" spans="1:12" s="19" customFormat="1" ht="15" customHeight="1" x14ac:dyDescent="0.25">
      <c r="A27" s="20" t="s">
        <v>50</v>
      </c>
      <c r="B27" s="26" t="s">
        <v>37</v>
      </c>
      <c r="C27" s="27" t="s">
        <v>33</v>
      </c>
      <c r="D27" s="28" t="s">
        <v>33</v>
      </c>
      <c r="E27" s="29">
        <v>45931</v>
      </c>
      <c r="F27" s="28">
        <v>45967</v>
      </c>
      <c r="G27" s="168" t="s">
        <v>51</v>
      </c>
      <c r="H27" s="168"/>
      <c r="I27" s="168" t="s">
        <v>33</v>
      </c>
      <c r="J27" s="169" t="s">
        <v>39</v>
      </c>
      <c r="K27" s="169"/>
      <c r="L27" s="30">
        <v>4287.2299999999996</v>
      </c>
    </row>
    <row r="28" spans="1:12" s="19" customFormat="1" ht="15" customHeight="1" x14ac:dyDescent="0.25">
      <c r="A28" s="20" t="s">
        <v>52</v>
      </c>
      <c r="B28" s="26" t="s">
        <v>37</v>
      </c>
      <c r="C28" s="27" t="s">
        <v>33</v>
      </c>
      <c r="D28" s="28" t="s">
        <v>33</v>
      </c>
      <c r="E28" s="29">
        <v>45931</v>
      </c>
      <c r="F28" s="28">
        <v>45967</v>
      </c>
      <c r="G28" s="168" t="s">
        <v>53</v>
      </c>
      <c r="H28" s="168"/>
      <c r="I28" s="168" t="s">
        <v>33</v>
      </c>
      <c r="J28" s="169" t="s">
        <v>39</v>
      </c>
      <c r="K28" s="169"/>
      <c r="L28" s="30">
        <v>4127.5200000000004</v>
      </c>
    </row>
    <row r="29" spans="1:12" s="19" customFormat="1" ht="15" customHeight="1" x14ac:dyDescent="0.25">
      <c r="A29" s="20" t="s">
        <v>54</v>
      </c>
      <c r="B29" s="26" t="s">
        <v>37</v>
      </c>
      <c r="C29" s="27" t="s">
        <v>33</v>
      </c>
      <c r="D29" s="28" t="s">
        <v>33</v>
      </c>
      <c r="E29" s="29">
        <v>45931</v>
      </c>
      <c r="F29" s="28">
        <v>45967</v>
      </c>
      <c r="G29" s="168" t="s">
        <v>55</v>
      </c>
      <c r="H29" s="168"/>
      <c r="I29" s="168" t="s">
        <v>33</v>
      </c>
      <c r="J29" s="169" t="s">
        <v>39</v>
      </c>
      <c r="K29" s="169"/>
      <c r="L29" s="30">
        <v>6725.94</v>
      </c>
    </row>
    <row r="30" spans="1:12" s="19" customFormat="1" ht="15" customHeight="1" x14ac:dyDescent="0.25">
      <c r="A30" s="20" t="s">
        <v>56</v>
      </c>
      <c r="B30" s="26" t="s">
        <v>37</v>
      </c>
      <c r="C30" s="27" t="s">
        <v>33</v>
      </c>
      <c r="D30" s="28" t="s">
        <v>33</v>
      </c>
      <c r="E30" s="29">
        <v>45931</v>
      </c>
      <c r="F30" s="28">
        <v>45967</v>
      </c>
      <c r="G30" s="168" t="s">
        <v>57</v>
      </c>
      <c r="H30" s="168"/>
      <c r="I30" s="168" t="s">
        <v>33</v>
      </c>
      <c r="J30" s="169" t="s">
        <v>39</v>
      </c>
      <c r="K30" s="169"/>
      <c r="L30" s="30">
        <v>5379.55</v>
      </c>
    </row>
    <row r="31" spans="1:12" s="19" customFormat="1" ht="15" customHeight="1" x14ac:dyDescent="0.25">
      <c r="A31" s="20" t="s">
        <v>58</v>
      </c>
      <c r="B31" s="26" t="s">
        <v>37</v>
      </c>
      <c r="C31" s="27" t="s">
        <v>33</v>
      </c>
      <c r="D31" s="28" t="s">
        <v>33</v>
      </c>
      <c r="E31" s="29">
        <v>45931</v>
      </c>
      <c r="F31" s="28">
        <v>45967</v>
      </c>
      <c r="G31" s="168" t="s">
        <v>59</v>
      </c>
      <c r="H31" s="168"/>
      <c r="I31" s="168" t="s">
        <v>33</v>
      </c>
      <c r="J31" s="169" t="s">
        <v>39</v>
      </c>
      <c r="K31" s="169"/>
      <c r="L31" s="30">
        <v>3124.18</v>
      </c>
    </row>
    <row r="32" spans="1:12" s="19" customFormat="1" ht="15" customHeight="1" x14ac:dyDescent="0.25">
      <c r="A32" s="20" t="s">
        <v>60</v>
      </c>
      <c r="B32" s="26" t="s">
        <v>37</v>
      </c>
      <c r="C32" s="27" t="s">
        <v>33</v>
      </c>
      <c r="D32" s="28" t="s">
        <v>33</v>
      </c>
      <c r="E32" s="29">
        <v>45931</v>
      </c>
      <c r="F32" s="28">
        <v>45967</v>
      </c>
      <c r="G32" s="168" t="s">
        <v>61</v>
      </c>
      <c r="H32" s="168"/>
      <c r="I32" s="168" t="s">
        <v>33</v>
      </c>
      <c r="J32" s="169" t="s">
        <v>39</v>
      </c>
      <c r="K32" s="169"/>
      <c r="L32" s="30">
        <v>5302.3</v>
      </c>
    </row>
    <row r="33" spans="1:13" s="19" customFormat="1" ht="15" customHeight="1" x14ac:dyDescent="0.25">
      <c r="A33" s="20" t="s">
        <v>62</v>
      </c>
      <c r="B33" s="26" t="s">
        <v>37</v>
      </c>
      <c r="C33" s="27" t="s">
        <v>33</v>
      </c>
      <c r="D33" s="28" t="s">
        <v>33</v>
      </c>
      <c r="E33" s="29">
        <v>45931</v>
      </c>
      <c r="F33" s="28">
        <v>45967</v>
      </c>
      <c r="G33" s="168" t="s">
        <v>63</v>
      </c>
      <c r="H33" s="168"/>
      <c r="I33" s="168" t="s">
        <v>33</v>
      </c>
      <c r="J33" s="169" t="s">
        <v>39</v>
      </c>
      <c r="K33" s="169"/>
      <c r="L33" s="30">
        <v>2513.88</v>
      </c>
    </row>
    <row r="34" spans="1:13" s="19" customFormat="1" ht="15" customHeight="1" x14ac:dyDescent="0.25">
      <c r="A34" s="20" t="s">
        <v>64</v>
      </c>
      <c r="B34" s="26" t="s">
        <v>37</v>
      </c>
      <c r="C34" s="27" t="s">
        <v>33</v>
      </c>
      <c r="D34" s="28" t="s">
        <v>33</v>
      </c>
      <c r="E34" s="29">
        <v>45931</v>
      </c>
      <c r="F34" s="28">
        <v>45967</v>
      </c>
      <c r="G34" s="168" t="s">
        <v>65</v>
      </c>
      <c r="H34" s="168"/>
      <c r="I34" s="168" t="s">
        <v>33</v>
      </c>
      <c r="J34" s="169" t="s">
        <v>39</v>
      </c>
      <c r="K34" s="169"/>
      <c r="L34" s="30">
        <v>6480.17</v>
      </c>
    </row>
    <row r="35" spans="1:13" s="19" customFormat="1" ht="15" customHeight="1" x14ac:dyDescent="0.25">
      <c r="A35" s="20" t="s">
        <v>66</v>
      </c>
      <c r="B35" s="26" t="s">
        <v>37</v>
      </c>
      <c r="C35" s="27" t="s">
        <v>33</v>
      </c>
      <c r="D35" s="28" t="s">
        <v>33</v>
      </c>
      <c r="E35" s="29">
        <v>45931</v>
      </c>
      <c r="F35" s="28">
        <v>45967</v>
      </c>
      <c r="G35" s="168" t="s">
        <v>67</v>
      </c>
      <c r="H35" s="168"/>
      <c r="I35" s="168" t="s">
        <v>33</v>
      </c>
      <c r="J35" s="169" t="s">
        <v>39</v>
      </c>
      <c r="K35" s="169"/>
      <c r="L35" s="30">
        <v>4041.06</v>
      </c>
    </row>
    <row r="36" spans="1:13" s="19" customFormat="1" ht="15" customHeight="1" x14ac:dyDescent="0.25">
      <c r="A36" s="20" t="s">
        <v>68</v>
      </c>
      <c r="B36" s="26" t="s">
        <v>37</v>
      </c>
      <c r="C36" s="27" t="s">
        <v>33</v>
      </c>
      <c r="D36" s="28" t="s">
        <v>33</v>
      </c>
      <c r="E36" s="29">
        <v>45931</v>
      </c>
      <c r="F36" s="28">
        <v>45967</v>
      </c>
      <c r="G36" s="168" t="s">
        <v>69</v>
      </c>
      <c r="H36" s="168"/>
      <c r="I36" s="168" t="s">
        <v>33</v>
      </c>
      <c r="J36" s="169" t="s">
        <v>39</v>
      </c>
      <c r="K36" s="169"/>
      <c r="L36" s="30">
        <v>3204.48</v>
      </c>
    </row>
    <row r="37" spans="1:13" s="19" customFormat="1" ht="15" customHeight="1" x14ac:dyDescent="0.25">
      <c r="A37" s="20" t="s">
        <v>70</v>
      </c>
      <c r="B37" s="26" t="s">
        <v>37</v>
      </c>
      <c r="C37" s="27" t="s">
        <v>33</v>
      </c>
      <c r="D37" s="28" t="s">
        <v>33</v>
      </c>
      <c r="E37" s="29">
        <v>45931</v>
      </c>
      <c r="F37" s="28">
        <v>45967</v>
      </c>
      <c r="G37" s="168" t="s">
        <v>71</v>
      </c>
      <c r="H37" s="168"/>
      <c r="I37" s="168" t="s">
        <v>33</v>
      </c>
      <c r="J37" s="169" t="s">
        <v>39</v>
      </c>
      <c r="K37" s="169"/>
      <c r="L37" s="30">
        <v>4492.09</v>
      </c>
    </row>
    <row r="38" spans="1:13" s="19" customFormat="1" ht="15" customHeight="1" x14ac:dyDescent="0.25">
      <c r="A38" s="20" t="s">
        <v>72</v>
      </c>
      <c r="B38" s="26" t="s">
        <v>37</v>
      </c>
      <c r="C38" s="27" t="s">
        <v>33</v>
      </c>
      <c r="D38" s="28" t="s">
        <v>33</v>
      </c>
      <c r="E38" s="29">
        <v>45931</v>
      </c>
      <c r="F38" s="28">
        <v>45967</v>
      </c>
      <c r="G38" s="168" t="s">
        <v>73</v>
      </c>
      <c r="H38" s="168"/>
      <c r="I38" s="168" t="s">
        <v>33</v>
      </c>
      <c r="J38" s="169" t="s">
        <v>39</v>
      </c>
      <c r="K38" s="169"/>
      <c r="L38" s="30">
        <v>2608.4899999999998</v>
      </c>
    </row>
    <row r="39" spans="1:13" s="19" customFormat="1" ht="15" customHeight="1" x14ac:dyDescent="0.25">
      <c r="A39" s="20" t="s">
        <v>74</v>
      </c>
      <c r="B39" s="26" t="s">
        <v>37</v>
      </c>
      <c r="C39" s="27" t="s">
        <v>33</v>
      </c>
      <c r="D39" s="28" t="s">
        <v>33</v>
      </c>
      <c r="E39" s="29">
        <v>45931</v>
      </c>
      <c r="F39" s="28">
        <v>45967</v>
      </c>
      <c r="G39" s="168" t="s">
        <v>75</v>
      </c>
      <c r="H39" s="168"/>
      <c r="I39" s="168" t="s">
        <v>33</v>
      </c>
      <c r="J39" s="169" t="s">
        <v>39</v>
      </c>
      <c r="K39" s="169"/>
      <c r="L39" s="30">
        <v>2358.86</v>
      </c>
    </row>
    <row r="40" spans="1:13" s="19" customFormat="1" ht="15" customHeight="1" thickBot="1" x14ac:dyDescent="0.3">
      <c r="A40" s="20" t="s">
        <v>76</v>
      </c>
      <c r="B40" s="26" t="s">
        <v>37</v>
      </c>
      <c r="C40" s="27" t="s">
        <v>33</v>
      </c>
      <c r="D40" s="28" t="s">
        <v>33</v>
      </c>
      <c r="E40" s="29">
        <v>45931</v>
      </c>
      <c r="F40" s="28">
        <v>45967</v>
      </c>
      <c r="G40" s="168" t="s">
        <v>77</v>
      </c>
      <c r="H40" s="168"/>
      <c r="I40" s="168" t="s">
        <v>33</v>
      </c>
      <c r="J40" s="169" t="s">
        <v>39</v>
      </c>
      <c r="K40" s="169"/>
      <c r="L40" s="30">
        <v>4076.17</v>
      </c>
    </row>
    <row r="41" spans="1:13" s="19" customFormat="1" ht="15" customHeight="1" thickBot="1" x14ac:dyDescent="0.3">
      <c r="A41" s="20" t="s">
        <v>78</v>
      </c>
      <c r="B41" s="31" t="s">
        <v>37</v>
      </c>
      <c r="C41" s="32" t="s">
        <v>33</v>
      </c>
      <c r="D41" s="33" t="s">
        <v>33</v>
      </c>
      <c r="E41" s="34">
        <v>45931</v>
      </c>
      <c r="F41" s="33">
        <v>45967</v>
      </c>
      <c r="G41" s="149" t="s">
        <v>79</v>
      </c>
      <c r="H41" s="149"/>
      <c r="I41" s="149"/>
      <c r="J41" s="150" t="s">
        <v>39</v>
      </c>
      <c r="K41" s="150"/>
      <c r="L41" s="35">
        <v>875.38</v>
      </c>
      <c r="M41" s="36">
        <f>SUM(L21:L41)</f>
        <v>85164.98000000001</v>
      </c>
    </row>
    <row r="42" spans="1:13" s="19" customFormat="1" ht="15" customHeight="1" x14ac:dyDescent="0.25">
      <c r="A42" s="20" t="s">
        <v>80</v>
      </c>
      <c r="B42" s="37" t="s">
        <v>81</v>
      </c>
      <c r="C42" s="38" t="s">
        <v>33</v>
      </c>
      <c r="D42" s="39" t="s">
        <v>33</v>
      </c>
      <c r="E42" s="40">
        <v>45962</v>
      </c>
      <c r="F42" s="39">
        <v>45967</v>
      </c>
      <c r="G42" s="167" t="s">
        <v>41</v>
      </c>
      <c r="H42" s="139"/>
      <c r="I42" s="140"/>
      <c r="J42" s="141" t="s">
        <v>39</v>
      </c>
      <c r="K42" s="142"/>
      <c r="L42" s="41">
        <v>5206.05</v>
      </c>
    </row>
    <row r="43" spans="1:13" s="19" customFormat="1" ht="15" customHeight="1" x14ac:dyDescent="0.25">
      <c r="A43" s="20" t="s">
        <v>82</v>
      </c>
      <c r="B43" s="86" t="s">
        <v>37</v>
      </c>
      <c r="C43" s="87" t="s">
        <v>33</v>
      </c>
      <c r="D43" s="88" t="s">
        <v>33</v>
      </c>
      <c r="E43" s="89">
        <v>45931</v>
      </c>
      <c r="F43" s="88">
        <v>45967</v>
      </c>
      <c r="G43" s="129" t="s">
        <v>83</v>
      </c>
      <c r="H43" s="130"/>
      <c r="I43" s="131"/>
      <c r="J43" s="132" t="s">
        <v>39</v>
      </c>
      <c r="K43" s="133"/>
      <c r="L43" s="90">
        <v>877.4</v>
      </c>
    </row>
    <row r="44" spans="1:13" s="19" customFormat="1" ht="15" customHeight="1" x14ac:dyDescent="0.25">
      <c r="A44" s="20" t="s">
        <v>84</v>
      </c>
      <c r="B44" s="86" t="s">
        <v>37</v>
      </c>
      <c r="C44" s="87" t="s">
        <v>33</v>
      </c>
      <c r="D44" s="88" t="s">
        <v>33</v>
      </c>
      <c r="E44" s="89">
        <v>45931</v>
      </c>
      <c r="F44" s="88">
        <v>45967</v>
      </c>
      <c r="G44" s="129" t="s">
        <v>85</v>
      </c>
      <c r="H44" s="130"/>
      <c r="I44" s="131"/>
      <c r="J44" s="132" t="s">
        <v>86</v>
      </c>
      <c r="K44" s="133"/>
      <c r="L44" s="41">
        <v>774.92</v>
      </c>
    </row>
    <row r="45" spans="1:13" s="19" customFormat="1" ht="15" customHeight="1" x14ac:dyDescent="0.25">
      <c r="A45" s="20" t="s">
        <v>87</v>
      </c>
      <c r="B45" s="86" t="s">
        <v>37</v>
      </c>
      <c r="C45" s="87" t="s">
        <v>33</v>
      </c>
      <c r="D45" s="88" t="s">
        <v>33</v>
      </c>
      <c r="E45" s="89">
        <v>45931</v>
      </c>
      <c r="F45" s="88">
        <v>45967</v>
      </c>
      <c r="G45" s="167" t="s">
        <v>88</v>
      </c>
      <c r="H45" s="139"/>
      <c r="I45" s="140"/>
      <c r="J45" s="132" t="s">
        <v>86</v>
      </c>
      <c r="K45" s="133"/>
      <c r="L45" s="41">
        <v>2538.2399999999998</v>
      </c>
    </row>
    <row r="46" spans="1:13" s="19" customFormat="1" ht="15" customHeight="1" x14ac:dyDescent="0.25">
      <c r="A46" s="20" t="s">
        <v>89</v>
      </c>
      <c r="B46" s="86" t="s">
        <v>37</v>
      </c>
      <c r="C46" s="87" t="s">
        <v>33</v>
      </c>
      <c r="D46" s="88" t="s">
        <v>33</v>
      </c>
      <c r="E46" s="89">
        <v>45931</v>
      </c>
      <c r="F46" s="88">
        <v>45967</v>
      </c>
      <c r="G46" s="129" t="s">
        <v>90</v>
      </c>
      <c r="H46" s="130" t="s">
        <v>90</v>
      </c>
      <c r="I46" s="131" t="s">
        <v>90</v>
      </c>
      <c r="J46" s="132" t="s">
        <v>86</v>
      </c>
      <c r="K46" s="133"/>
      <c r="L46" s="41">
        <v>3790.71</v>
      </c>
    </row>
    <row r="47" spans="1:13" s="19" customFormat="1" ht="15" customHeight="1" x14ac:dyDescent="0.25">
      <c r="A47" s="20" t="s">
        <v>91</v>
      </c>
      <c r="B47" s="86" t="s">
        <v>37</v>
      </c>
      <c r="C47" s="87" t="s">
        <v>33</v>
      </c>
      <c r="D47" s="88" t="s">
        <v>33</v>
      </c>
      <c r="E47" s="89">
        <v>45931</v>
      </c>
      <c r="F47" s="88">
        <v>45967</v>
      </c>
      <c r="G47" s="129" t="s">
        <v>92</v>
      </c>
      <c r="H47" s="130" t="s">
        <v>92</v>
      </c>
      <c r="I47" s="131" t="s">
        <v>92</v>
      </c>
      <c r="J47" s="132" t="s">
        <v>86</v>
      </c>
      <c r="K47" s="133"/>
      <c r="L47" s="41">
        <v>3790.72</v>
      </c>
    </row>
    <row r="48" spans="1:13" s="19" customFormat="1" ht="15" customHeight="1" x14ac:dyDescent="0.25">
      <c r="A48" s="20" t="s">
        <v>93</v>
      </c>
      <c r="B48" s="86" t="s">
        <v>37</v>
      </c>
      <c r="C48" s="87" t="s">
        <v>33</v>
      </c>
      <c r="D48" s="88" t="s">
        <v>33</v>
      </c>
      <c r="E48" s="89">
        <v>45931</v>
      </c>
      <c r="F48" s="88">
        <v>45967</v>
      </c>
      <c r="G48" s="129" t="s">
        <v>94</v>
      </c>
      <c r="H48" s="130" t="s">
        <v>94</v>
      </c>
      <c r="I48" s="131" t="s">
        <v>94</v>
      </c>
      <c r="J48" s="132" t="s">
        <v>86</v>
      </c>
      <c r="K48" s="133"/>
      <c r="L48" s="41">
        <v>4455.58</v>
      </c>
    </row>
    <row r="49" spans="1:12" s="19" customFormat="1" ht="15" customHeight="1" x14ac:dyDescent="0.25">
      <c r="A49" s="20" t="s">
        <v>95</v>
      </c>
      <c r="B49" s="86" t="s">
        <v>37</v>
      </c>
      <c r="C49" s="87" t="s">
        <v>33</v>
      </c>
      <c r="D49" s="88" t="s">
        <v>33</v>
      </c>
      <c r="E49" s="89">
        <v>45931</v>
      </c>
      <c r="F49" s="88">
        <v>45967</v>
      </c>
      <c r="G49" s="129" t="s">
        <v>96</v>
      </c>
      <c r="H49" s="130" t="s">
        <v>96</v>
      </c>
      <c r="I49" s="131" t="s">
        <v>96</v>
      </c>
      <c r="J49" s="132" t="s">
        <v>86</v>
      </c>
      <c r="K49" s="133"/>
      <c r="L49" s="41">
        <v>1705.98</v>
      </c>
    </row>
    <row r="50" spans="1:12" s="19" customFormat="1" ht="15" customHeight="1" x14ac:dyDescent="0.25">
      <c r="A50" s="20" t="s">
        <v>97</v>
      </c>
      <c r="B50" s="86" t="s">
        <v>37</v>
      </c>
      <c r="C50" s="87" t="s">
        <v>33</v>
      </c>
      <c r="D50" s="88" t="s">
        <v>33</v>
      </c>
      <c r="E50" s="89">
        <v>45931</v>
      </c>
      <c r="F50" s="88">
        <v>45967</v>
      </c>
      <c r="G50" s="129" t="s">
        <v>98</v>
      </c>
      <c r="H50" s="130" t="s">
        <v>98</v>
      </c>
      <c r="I50" s="131" t="s">
        <v>98</v>
      </c>
      <c r="J50" s="132" t="s">
        <v>86</v>
      </c>
      <c r="K50" s="133"/>
      <c r="L50" s="41">
        <v>1685.95</v>
      </c>
    </row>
    <row r="51" spans="1:12" s="19" customFormat="1" ht="15" customHeight="1" x14ac:dyDescent="0.25">
      <c r="A51" s="20" t="s">
        <v>99</v>
      </c>
      <c r="B51" s="86" t="s">
        <v>100</v>
      </c>
      <c r="C51" s="87">
        <v>3261</v>
      </c>
      <c r="D51" s="91">
        <v>45958</v>
      </c>
      <c r="E51" s="89">
        <v>45931</v>
      </c>
      <c r="F51" s="88">
        <v>45967</v>
      </c>
      <c r="G51" s="129" t="s">
        <v>101</v>
      </c>
      <c r="H51" s="130" t="s">
        <v>102</v>
      </c>
      <c r="I51" s="131" t="s">
        <v>102</v>
      </c>
      <c r="J51" s="132" t="s">
        <v>86</v>
      </c>
      <c r="K51" s="133"/>
      <c r="L51" s="41">
        <v>3983.17</v>
      </c>
    </row>
    <row r="52" spans="1:12" s="19" customFormat="1" ht="15" customHeight="1" x14ac:dyDescent="0.25">
      <c r="A52" s="20" t="s">
        <v>103</v>
      </c>
      <c r="B52" s="86" t="s">
        <v>104</v>
      </c>
      <c r="C52" s="87">
        <v>2281</v>
      </c>
      <c r="D52" s="91">
        <v>45959</v>
      </c>
      <c r="E52" s="89">
        <v>45931</v>
      </c>
      <c r="F52" s="88">
        <v>45967</v>
      </c>
      <c r="G52" s="129" t="s">
        <v>105</v>
      </c>
      <c r="H52" s="130" t="s">
        <v>106</v>
      </c>
      <c r="I52" s="131" t="s">
        <v>106</v>
      </c>
      <c r="J52" s="132" t="s">
        <v>86</v>
      </c>
      <c r="K52" s="133"/>
      <c r="L52" s="41">
        <v>6694.48</v>
      </c>
    </row>
    <row r="53" spans="1:12" s="19" customFormat="1" ht="15" customHeight="1" x14ac:dyDescent="0.25">
      <c r="A53" s="20" t="s">
        <v>107</v>
      </c>
      <c r="B53" s="86" t="s">
        <v>100</v>
      </c>
      <c r="C53" s="87">
        <v>28</v>
      </c>
      <c r="D53" s="91">
        <v>45957</v>
      </c>
      <c r="E53" s="89">
        <v>45931</v>
      </c>
      <c r="F53" s="88">
        <v>45967</v>
      </c>
      <c r="G53" s="129" t="s">
        <v>108</v>
      </c>
      <c r="H53" s="130" t="s">
        <v>109</v>
      </c>
      <c r="I53" s="131" t="s">
        <v>109</v>
      </c>
      <c r="J53" s="132" t="s">
        <v>86</v>
      </c>
      <c r="K53" s="133"/>
      <c r="L53" s="41">
        <v>2540</v>
      </c>
    </row>
    <row r="54" spans="1:12" s="19" customFormat="1" ht="15" customHeight="1" x14ac:dyDescent="0.25">
      <c r="A54" s="20" t="s">
        <v>110</v>
      </c>
      <c r="B54" s="86" t="s">
        <v>37</v>
      </c>
      <c r="C54" s="87" t="s">
        <v>33</v>
      </c>
      <c r="D54" s="88" t="s">
        <v>33</v>
      </c>
      <c r="E54" s="89">
        <v>45931</v>
      </c>
      <c r="F54" s="88">
        <v>45967</v>
      </c>
      <c r="G54" s="129" t="s">
        <v>111</v>
      </c>
      <c r="H54" s="130" t="s">
        <v>111</v>
      </c>
      <c r="I54" s="131" t="s">
        <v>111</v>
      </c>
      <c r="J54" s="132" t="s">
        <v>86</v>
      </c>
      <c r="K54" s="133"/>
      <c r="L54" s="41">
        <v>7593.25</v>
      </c>
    </row>
    <row r="55" spans="1:12" s="19" customFormat="1" ht="15" customHeight="1" x14ac:dyDescent="0.25">
      <c r="A55" s="20" t="s">
        <v>112</v>
      </c>
      <c r="B55" s="92" t="s">
        <v>113</v>
      </c>
      <c r="C55" s="87" t="s">
        <v>33</v>
      </c>
      <c r="D55" s="88" t="s">
        <v>33</v>
      </c>
      <c r="E55" s="89">
        <v>45931</v>
      </c>
      <c r="F55" s="88">
        <v>45967</v>
      </c>
      <c r="G55" s="129" t="s">
        <v>114</v>
      </c>
      <c r="H55" s="130" t="s">
        <v>114</v>
      </c>
      <c r="I55" s="131" t="s">
        <v>114</v>
      </c>
      <c r="J55" s="132" t="s">
        <v>86</v>
      </c>
      <c r="K55" s="133"/>
      <c r="L55" s="41">
        <v>800</v>
      </c>
    </row>
    <row r="56" spans="1:12" s="19" customFormat="1" ht="15" customHeight="1" thickBot="1" x14ac:dyDescent="0.3">
      <c r="A56" s="20" t="s">
        <v>115</v>
      </c>
      <c r="B56" s="93" t="s">
        <v>113</v>
      </c>
      <c r="C56" s="94" t="s">
        <v>33</v>
      </c>
      <c r="D56" s="95" t="s">
        <v>33</v>
      </c>
      <c r="E56" s="96">
        <v>45931</v>
      </c>
      <c r="F56" s="95">
        <v>45967</v>
      </c>
      <c r="G56" s="161" t="s">
        <v>85</v>
      </c>
      <c r="H56" s="143" t="s">
        <v>85</v>
      </c>
      <c r="I56" s="144" t="s">
        <v>85</v>
      </c>
      <c r="J56" s="145" t="s">
        <v>86</v>
      </c>
      <c r="K56" s="146"/>
      <c r="L56" s="42">
        <v>750</v>
      </c>
    </row>
    <row r="57" spans="1:12" s="19" customFormat="1" ht="15" customHeight="1" x14ac:dyDescent="0.25">
      <c r="A57" s="20" t="s">
        <v>116</v>
      </c>
      <c r="B57" s="43" t="s">
        <v>117</v>
      </c>
      <c r="C57" s="44" t="s">
        <v>33</v>
      </c>
      <c r="D57" s="45" t="s">
        <v>33</v>
      </c>
      <c r="E57" s="46">
        <v>45962</v>
      </c>
      <c r="F57" s="45">
        <v>45968</v>
      </c>
      <c r="G57" s="162" t="s">
        <v>41</v>
      </c>
      <c r="H57" s="163"/>
      <c r="I57" s="164" t="s">
        <v>33</v>
      </c>
      <c r="J57" s="165" t="s">
        <v>86</v>
      </c>
      <c r="K57" s="166"/>
      <c r="L57" s="47">
        <v>2509.7399999999998</v>
      </c>
    </row>
    <row r="58" spans="1:12" s="19" customFormat="1" ht="15" customHeight="1" x14ac:dyDescent="0.25">
      <c r="A58" s="20" t="s">
        <v>118</v>
      </c>
      <c r="B58" s="48" t="s">
        <v>117</v>
      </c>
      <c r="C58" s="97" t="s">
        <v>33</v>
      </c>
      <c r="D58" s="98" t="s">
        <v>33</v>
      </c>
      <c r="E58" s="49">
        <v>45962</v>
      </c>
      <c r="F58" s="50">
        <v>45968</v>
      </c>
      <c r="G58" s="156" t="s">
        <v>43</v>
      </c>
      <c r="H58" s="157"/>
      <c r="I58" s="158" t="s">
        <v>33</v>
      </c>
      <c r="J58" s="159" t="s">
        <v>86</v>
      </c>
      <c r="K58" s="160"/>
      <c r="L58" s="51">
        <v>3226.73</v>
      </c>
    </row>
    <row r="59" spans="1:12" s="19" customFormat="1" ht="15" customHeight="1" x14ac:dyDescent="0.25">
      <c r="A59" s="20" t="s">
        <v>119</v>
      </c>
      <c r="B59" s="48" t="s">
        <v>117</v>
      </c>
      <c r="C59" s="97" t="s">
        <v>33</v>
      </c>
      <c r="D59" s="98" t="s">
        <v>33</v>
      </c>
      <c r="E59" s="49">
        <v>45962</v>
      </c>
      <c r="F59" s="50">
        <v>45968</v>
      </c>
      <c r="G59" s="156" t="s">
        <v>45</v>
      </c>
      <c r="H59" s="157"/>
      <c r="I59" s="158" t="s">
        <v>33</v>
      </c>
      <c r="J59" s="159" t="s">
        <v>86</v>
      </c>
      <c r="K59" s="160"/>
      <c r="L59" s="51">
        <v>1185.53</v>
      </c>
    </row>
    <row r="60" spans="1:12" s="19" customFormat="1" ht="15" customHeight="1" x14ac:dyDescent="0.25">
      <c r="A60" s="20" t="s">
        <v>120</v>
      </c>
      <c r="B60" s="48" t="s">
        <v>117</v>
      </c>
      <c r="C60" s="97" t="s">
        <v>33</v>
      </c>
      <c r="D60" s="98" t="s">
        <v>33</v>
      </c>
      <c r="E60" s="49">
        <v>45962</v>
      </c>
      <c r="F60" s="50">
        <v>45968</v>
      </c>
      <c r="G60" s="156" t="s">
        <v>49</v>
      </c>
      <c r="H60" s="157"/>
      <c r="I60" s="158" t="s">
        <v>33</v>
      </c>
      <c r="J60" s="159" t="s">
        <v>86</v>
      </c>
      <c r="K60" s="160"/>
      <c r="L60" s="51">
        <v>2195.42</v>
      </c>
    </row>
    <row r="61" spans="1:12" s="19" customFormat="1" ht="15" customHeight="1" x14ac:dyDescent="0.25">
      <c r="A61" s="20" t="s">
        <v>121</v>
      </c>
      <c r="B61" s="48" t="s">
        <v>117</v>
      </c>
      <c r="C61" s="97" t="s">
        <v>33</v>
      </c>
      <c r="D61" s="98" t="s">
        <v>33</v>
      </c>
      <c r="E61" s="49">
        <v>45962</v>
      </c>
      <c r="F61" s="50">
        <v>45968</v>
      </c>
      <c r="G61" s="156" t="s">
        <v>51</v>
      </c>
      <c r="H61" s="157"/>
      <c r="I61" s="158" t="s">
        <v>33</v>
      </c>
      <c r="J61" s="159" t="s">
        <v>86</v>
      </c>
      <c r="K61" s="160"/>
      <c r="L61" s="51">
        <v>2195.42</v>
      </c>
    </row>
    <row r="62" spans="1:12" s="19" customFormat="1" ht="15" customHeight="1" x14ac:dyDescent="0.25">
      <c r="A62" s="20" t="s">
        <v>122</v>
      </c>
      <c r="B62" s="48" t="s">
        <v>117</v>
      </c>
      <c r="C62" s="97" t="s">
        <v>33</v>
      </c>
      <c r="D62" s="98" t="s">
        <v>33</v>
      </c>
      <c r="E62" s="49">
        <v>45962</v>
      </c>
      <c r="F62" s="50">
        <v>45968</v>
      </c>
      <c r="G62" s="156" t="s">
        <v>53</v>
      </c>
      <c r="H62" s="157"/>
      <c r="I62" s="158" t="s">
        <v>33</v>
      </c>
      <c r="J62" s="159" t="s">
        <v>86</v>
      </c>
      <c r="K62" s="160"/>
      <c r="L62" s="51">
        <v>2195.42</v>
      </c>
    </row>
    <row r="63" spans="1:12" s="19" customFormat="1" ht="15" customHeight="1" x14ac:dyDescent="0.25">
      <c r="A63" s="20" t="s">
        <v>123</v>
      </c>
      <c r="B63" s="48" t="s">
        <v>117</v>
      </c>
      <c r="C63" s="97" t="s">
        <v>33</v>
      </c>
      <c r="D63" s="98" t="s">
        <v>33</v>
      </c>
      <c r="E63" s="49">
        <v>45962</v>
      </c>
      <c r="F63" s="50">
        <v>45968</v>
      </c>
      <c r="G63" s="156" t="s">
        <v>55</v>
      </c>
      <c r="H63" s="157"/>
      <c r="I63" s="158" t="s">
        <v>33</v>
      </c>
      <c r="J63" s="159" t="s">
        <v>86</v>
      </c>
      <c r="K63" s="160"/>
      <c r="L63" s="51">
        <v>2300.42</v>
      </c>
    </row>
    <row r="64" spans="1:12" s="19" customFormat="1" ht="15" customHeight="1" x14ac:dyDescent="0.25">
      <c r="A64" s="20" t="s">
        <v>124</v>
      </c>
      <c r="B64" s="48" t="s">
        <v>117</v>
      </c>
      <c r="C64" s="97" t="s">
        <v>33</v>
      </c>
      <c r="D64" s="98" t="s">
        <v>33</v>
      </c>
      <c r="E64" s="49">
        <v>45962</v>
      </c>
      <c r="F64" s="50">
        <v>45968</v>
      </c>
      <c r="G64" s="156" t="s">
        <v>57</v>
      </c>
      <c r="H64" s="157"/>
      <c r="I64" s="158" t="s">
        <v>33</v>
      </c>
      <c r="J64" s="159" t="s">
        <v>86</v>
      </c>
      <c r="K64" s="160"/>
      <c r="L64" s="51">
        <v>2195.42</v>
      </c>
    </row>
    <row r="65" spans="1:13" s="19" customFormat="1" ht="15" customHeight="1" x14ac:dyDescent="0.25">
      <c r="A65" s="20" t="s">
        <v>125</v>
      </c>
      <c r="B65" s="48" t="s">
        <v>117</v>
      </c>
      <c r="C65" s="97" t="s">
        <v>33</v>
      </c>
      <c r="D65" s="98" t="s">
        <v>33</v>
      </c>
      <c r="E65" s="49">
        <v>45962</v>
      </c>
      <c r="F65" s="50">
        <v>45968</v>
      </c>
      <c r="G65" s="156" t="s">
        <v>59</v>
      </c>
      <c r="H65" s="157"/>
      <c r="I65" s="158" t="s">
        <v>33</v>
      </c>
      <c r="J65" s="159" t="s">
        <v>86</v>
      </c>
      <c r="K65" s="160"/>
      <c r="L65" s="51">
        <v>2195.42</v>
      </c>
    </row>
    <row r="66" spans="1:13" s="19" customFormat="1" ht="15" customHeight="1" x14ac:dyDescent="0.25">
      <c r="A66" s="20" t="s">
        <v>126</v>
      </c>
      <c r="B66" s="48" t="s">
        <v>117</v>
      </c>
      <c r="C66" s="97" t="s">
        <v>33</v>
      </c>
      <c r="D66" s="98" t="s">
        <v>33</v>
      </c>
      <c r="E66" s="49">
        <v>45962</v>
      </c>
      <c r="F66" s="50">
        <v>45968</v>
      </c>
      <c r="G66" s="156" t="s">
        <v>61</v>
      </c>
      <c r="H66" s="157"/>
      <c r="I66" s="158" t="s">
        <v>33</v>
      </c>
      <c r="J66" s="159" t="s">
        <v>86</v>
      </c>
      <c r="K66" s="160"/>
      <c r="L66" s="51">
        <v>2925.09</v>
      </c>
    </row>
    <row r="67" spans="1:13" s="19" customFormat="1" ht="15" customHeight="1" x14ac:dyDescent="0.25">
      <c r="A67" s="20" t="s">
        <v>127</v>
      </c>
      <c r="B67" s="48" t="s">
        <v>117</v>
      </c>
      <c r="C67" s="97" t="s">
        <v>33</v>
      </c>
      <c r="D67" s="98" t="s">
        <v>33</v>
      </c>
      <c r="E67" s="49">
        <v>45962</v>
      </c>
      <c r="F67" s="50">
        <v>45968</v>
      </c>
      <c r="G67" s="156" t="s">
        <v>63</v>
      </c>
      <c r="H67" s="157"/>
      <c r="I67" s="158" t="s">
        <v>33</v>
      </c>
      <c r="J67" s="159" t="s">
        <v>86</v>
      </c>
      <c r="K67" s="160"/>
      <c r="L67" s="51">
        <v>1482.39</v>
      </c>
    </row>
    <row r="68" spans="1:13" s="19" customFormat="1" ht="15" customHeight="1" x14ac:dyDescent="0.25">
      <c r="A68" s="20" t="s">
        <v>128</v>
      </c>
      <c r="B68" s="48" t="s">
        <v>117</v>
      </c>
      <c r="C68" s="97" t="s">
        <v>33</v>
      </c>
      <c r="D68" s="98" t="s">
        <v>33</v>
      </c>
      <c r="E68" s="49">
        <v>45962</v>
      </c>
      <c r="F68" s="50">
        <v>45968</v>
      </c>
      <c r="G68" s="156" t="s">
        <v>65</v>
      </c>
      <c r="H68" s="157"/>
      <c r="I68" s="158" t="s">
        <v>33</v>
      </c>
      <c r="J68" s="159" t="s">
        <v>86</v>
      </c>
      <c r="K68" s="160"/>
      <c r="L68" s="51">
        <v>4233.5200000000004</v>
      </c>
    </row>
    <row r="69" spans="1:13" s="19" customFormat="1" ht="15" customHeight="1" x14ac:dyDescent="0.25">
      <c r="A69" s="20" t="s">
        <v>129</v>
      </c>
      <c r="B69" s="48" t="s">
        <v>117</v>
      </c>
      <c r="C69" s="97" t="s">
        <v>33</v>
      </c>
      <c r="D69" s="98" t="s">
        <v>33</v>
      </c>
      <c r="E69" s="49">
        <v>45962</v>
      </c>
      <c r="F69" s="50">
        <v>45968</v>
      </c>
      <c r="G69" s="156" t="s">
        <v>67</v>
      </c>
      <c r="H69" s="157"/>
      <c r="I69" s="158" t="s">
        <v>33</v>
      </c>
      <c r="J69" s="159" t="s">
        <v>86</v>
      </c>
      <c r="K69" s="160"/>
      <c r="L69" s="51">
        <v>1727.73</v>
      </c>
    </row>
    <row r="70" spans="1:13" s="19" customFormat="1" ht="15" customHeight="1" x14ac:dyDescent="0.25">
      <c r="A70" s="20" t="s">
        <v>130</v>
      </c>
      <c r="B70" s="48" t="s">
        <v>117</v>
      </c>
      <c r="C70" s="97" t="s">
        <v>33</v>
      </c>
      <c r="D70" s="98" t="s">
        <v>33</v>
      </c>
      <c r="E70" s="49">
        <v>45962</v>
      </c>
      <c r="F70" s="50">
        <v>45968</v>
      </c>
      <c r="G70" s="156" t="s">
        <v>69</v>
      </c>
      <c r="H70" s="157"/>
      <c r="I70" s="158" t="s">
        <v>33</v>
      </c>
      <c r="J70" s="159" t="s">
        <v>86</v>
      </c>
      <c r="K70" s="160"/>
      <c r="L70" s="51">
        <v>1154.75</v>
      </c>
    </row>
    <row r="71" spans="1:13" s="19" customFormat="1" ht="15" customHeight="1" x14ac:dyDescent="0.25">
      <c r="A71" s="20" t="s">
        <v>131</v>
      </c>
      <c r="B71" s="48" t="s">
        <v>117</v>
      </c>
      <c r="C71" s="97" t="s">
        <v>33</v>
      </c>
      <c r="D71" s="98" t="s">
        <v>33</v>
      </c>
      <c r="E71" s="49">
        <v>45962</v>
      </c>
      <c r="F71" s="50">
        <v>45968</v>
      </c>
      <c r="G71" s="156" t="s">
        <v>71</v>
      </c>
      <c r="H71" s="157"/>
      <c r="I71" s="158" t="s">
        <v>33</v>
      </c>
      <c r="J71" s="159" t="s">
        <v>86</v>
      </c>
      <c r="K71" s="160"/>
      <c r="L71" s="51">
        <v>2195.42</v>
      </c>
    </row>
    <row r="72" spans="1:13" s="19" customFormat="1" ht="15" customHeight="1" x14ac:dyDescent="0.25">
      <c r="A72" s="20" t="s">
        <v>132</v>
      </c>
      <c r="B72" s="48" t="s">
        <v>117</v>
      </c>
      <c r="C72" s="97" t="s">
        <v>33</v>
      </c>
      <c r="D72" s="98" t="s">
        <v>33</v>
      </c>
      <c r="E72" s="49">
        <v>45962</v>
      </c>
      <c r="F72" s="50">
        <v>45968</v>
      </c>
      <c r="G72" s="156" t="s">
        <v>73</v>
      </c>
      <c r="H72" s="157"/>
      <c r="I72" s="158" t="s">
        <v>33</v>
      </c>
      <c r="J72" s="159" t="s">
        <v>86</v>
      </c>
      <c r="K72" s="160"/>
      <c r="L72" s="51">
        <v>1135.18</v>
      </c>
    </row>
    <row r="73" spans="1:13" s="19" customFormat="1" ht="15" customHeight="1" x14ac:dyDescent="0.25">
      <c r="A73" s="20" t="s">
        <v>133</v>
      </c>
      <c r="B73" s="48" t="s">
        <v>117</v>
      </c>
      <c r="C73" s="97" t="s">
        <v>33</v>
      </c>
      <c r="D73" s="98" t="s">
        <v>33</v>
      </c>
      <c r="E73" s="49">
        <v>45962</v>
      </c>
      <c r="F73" s="50">
        <v>45968</v>
      </c>
      <c r="G73" s="156" t="s">
        <v>77</v>
      </c>
      <c r="H73" s="157"/>
      <c r="I73" s="158" t="s">
        <v>33</v>
      </c>
      <c r="J73" s="159" t="s">
        <v>86</v>
      </c>
      <c r="K73" s="160"/>
      <c r="L73" s="99">
        <v>1480.28</v>
      </c>
    </row>
    <row r="74" spans="1:13" s="19" customFormat="1" ht="15" customHeight="1" thickBot="1" x14ac:dyDescent="0.3">
      <c r="A74" s="20" t="s">
        <v>134</v>
      </c>
      <c r="B74" s="52" t="s">
        <v>117</v>
      </c>
      <c r="C74" s="100" t="s">
        <v>33</v>
      </c>
      <c r="D74" s="101" t="s">
        <v>33</v>
      </c>
      <c r="E74" s="53">
        <v>45962</v>
      </c>
      <c r="F74" s="54">
        <v>45968</v>
      </c>
      <c r="G74" s="151" t="s">
        <v>79</v>
      </c>
      <c r="H74" s="152"/>
      <c r="I74" s="153"/>
      <c r="J74" s="154" t="s">
        <v>86</v>
      </c>
      <c r="K74" s="155"/>
      <c r="L74" s="102">
        <v>506</v>
      </c>
      <c r="M74" s="103">
        <f>SUM(L57:L74)</f>
        <v>37039.879999999997</v>
      </c>
    </row>
    <row r="75" spans="1:13" s="19" customFormat="1" ht="15" customHeight="1" x14ac:dyDescent="0.25">
      <c r="A75" s="20" t="s">
        <v>135</v>
      </c>
      <c r="B75" s="104" t="s">
        <v>136</v>
      </c>
      <c r="C75" s="94" t="s">
        <v>33</v>
      </c>
      <c r="D75" s="95">
        <v>45958</v>
      </c>
      <c r="E75" s="96">
        <v>45931</v>
      </c>
      <c r="F75" s="95">
        <v>45968</v>
      </c>
      <c r="G75" s="129" t="s">
        <v>137</v>
      </c>
      <c r="H75" s="130"/>
      <c r="I75" s="131"/>
      <c r="J75" s="132" t="s">
        <v>39</v>
      </c>
      <c r="K75" s="133"/>
      <c r="L75" s="41">
        <v>25</v>
      </c>
    </row>
    <row r="76" spans="1:13" s="19" customFormat="1" ht="15" customHeight="1" x14ac:dyDescent="0.25">
      <c r="A76" s="20" t="s">
        <v>138</v>
      </c>
      <c r="B76" s="55" t="s">
        <v>117</v>
      </c>
      <c r="C76" s="56" t="s">
        <v>33</v>
      </c>
      <c r="D76" s="57" t="s">
        <v>33</v>
      </c>
      <c r="E76" s="58">
        <v>45962</v>
      </c>
      <c r="F76" s="57">
        <v>45968</v>
      </c>
      <c r="G76" s="130" t="s">
        <v>114</v>
      </c>
      <c r="H76" s="130"/>
      <c r="I76" s="131"/>
      <c r="J76" s="132" t="s">
        <v>39</v>
      </c>
      <c r="K76" s="133"/>
      <c r="L76" s="41">
        <v>1135.18</v>
      </c>
    </row>
    <row r="77" spans="1:13" s="19" customFormat="1" ht="15" customHeight="1" x14ac:dyDescent="0.25">
      <c r="A77" s="20" t="s">
        <v>139</v>
      </c>
      <c r="B77" s="55" t="s">
        <v>117</v>
      </c>
      <c r="C77" s="56" t="s">
        <v>33</v>
      </c>
      <c r="D77" s="57" t="s">
        <v>33</v>
      </c>
      <c r="E77" s="58">
        <v>45962</v>
      </c>
      <c r="F77" s="57">
        <v>45968</v>
      </c>
      <c r="G77" s="130" t="s">
        <v>88</v>
      </c>
      <c r="H77" s="130" t="s">
        <v>88</v>
      </c>
      <c r="I77" s="131" t="s">
        <v>88</v>
      </c>
      <c r="J77" s="132" t="s">
        <v>39</v>
      </c>
      <c r="K77" s="133"/>
      <c r="L77" s="41">
        <v>345.53</v>
      </c>
    </row>
    <row r="78" spans="1:13" s="19" customFormat="1" ht="15" customHeight="1" x14ac:dyDescent="0.25">
      <c r="A78" s="20" t="s">
        <v>140</v>
      </c>
      <c r="B78" s="55" t="s">
        <v>117</v>
      </c>
      <c r="C78" s="56" t="s">
        <v>33</v>
      </c>
      <c r="D78" s="57" t="s">
        <v>33</v>
      </c>
      <c r="E78" s="58">
        <v>45962</v>
      </c>
      <c r="F78" s="57">
        <v>45968</v>
      </c>
      <c r="G78" s="130" t="s">
        <v>90</v>
      </c>
      <c r="H78" s="130" t="s">
        <v>90</v>
      </c>
      <c r="I78" s="131" t="s">
        <v>90</v>
      </c>
      <c r="J78" s="132" t="s">
        <v>39</v>
      </c>
      <c r="K78" s="133"/>
      <c r="L78" s="41">
        <v>731.81</v>
      </c>
    </row>
    <row r="79" spans="1:13" s="19" customFormat="1" ht="15" customHeight="1" x14ac:dyDescent="0.25">
      <c r="A79" s="20" t="s">
        <v>141</v>
      </c>
      <c r="B79" s="55" t="s">
        <v>117</v>
      </c>
      <c r="C79" s="56" t="s">
        <v>33</v>
      </c>
      <c r="D79" s="57" t="s">
        <v>33</v>
      </c>
      <c r="E79" s="58">
        <v>45962</v>
      </c>
      <c r="F79" s="57">
        <v>45968</v>
      </c>
      <c r="G79" s="130" t="s">
        <v>92</v>
      </c>
      <c r="H79" s="130" t="s">
        <v>92</v>
      </c>
      <c r="I79" s="131" t="s">
        <v>92</v>
      </c>
      <c r="J79" s="132" t="s">
        <v>39</v>
      </c>
      <c r="K79" s="133"/>
      <c r="L79" s="41">
        <v>2195.42</v>
      </c>
    </row>
    <row r="80" spans="1:13" s="19" customFormat="1" ht="15" customHeight="1" x14ac:dyDescent="0.25">
      <c r="A80" s="20" t="s">
        <v>142</v>
      </c>
      <c r="B80" s="55" t="s">
        <v>117</v>
      </c>
      <c r="C80" s="56" t="s">
        <v>33</v>
      </c>
      <c r="D80" s="57" t="s">
        <v>33</v>
      </c>
      <c r="E80" s="58">
        <v>45962</v>
      </c>
      <c r="F80" s="57">
        <v>45968</v>
      </c>
      <c r="G80" s="130" t="s">
        <v>94</v>
      </c>
      <c r="H80" s="130" t="s">
        <v>94</v>
      </c>
      <c r="I80" s="131" t="s">
        <v>94</v>
      </c>
      <c r="J80" s="132" t="s">
        <v>39</v>
      </c>
      <c r="K80" s="133"/>
      <c r="L80" s="41">
        <v>2195.42</v>
      </c>
    </row>
    <row r="81" spans="1:13" s="19" customFormat="1" ht="17.25" customHeight="1" x14ac:dyDescent="0.25">
      <c r="A81" s="20" t="s">
        <v>143</v>
      </c>
      <c r="B81" s="55" t="s">
        <v>117</v>
      </c>
      <c r="C81" s="56" t="s">
        <v>33</v>
      </c>
      <c r="D81" s="57" t="s">
        <v>33</v>
      </c>
      <c r="E81" s="58">
        <v>45962</v>
      </c>
      <c r="F81" s="57">
        <v>45968</v>
      </c>
      <c r="G81" s="130" t="s">
        <v>144</v>
      </c>
      <c r="H81" s="130" t="s">
        <v>144</v>
      </c>
      <c r="I81" s="131" t="s">
        <v>144</v>
      </c>
      <c r="J81" s="132" t="s">
        <v>39</v>
      </c>
      <c r="K81" s="133"/>
      <c r="L81" s="41">
        <v>306.27999999999997</v>
      </c>
    </row>
    <row r="82" spans="1:13" s="19" customFormat="1" ht="15" customHeight="1" x14ac:dyDescent="0.25">
      <c r="A82" s="20" t="s">
        <v>145</v>
      </c>
      <c r="B82" s="55" t="s">
        <v>117</v>
      </c>
      <c r="C82" s="56" t="s">
        <v>33</v>
      </c>
      <c r="D82" s="57" t="s">
        <v>33</v>
      </c>
      <c r="E82" s="58">
        <v>45962</v>
      </c>
      <c r="F82" s="57">
        <v>45968</v>
      </c>
      <c r="G82" s="130" t="s">
        <v>146</v>
      </c>
      <c r="H82" s="130" t="s">
        <v>146</v>
      </c>
      <c r="I82" s="131" t="s">
        <v>146</v>
      </c>
      <c r="J82" s="132" t="s">
        <v>39</v>
      </c>
      <c r="K82" s="133"/>
      <c r="L82" s="41">
        <v>244.59</v>
      </c>
    </row>
    <row r="83" spans="1:13" s="19" customFormat="1" ht="15" customHeight="1" thickBot="1" x14ac:dyDescent="0.3">
      <c r="A83" s="20" t="s">
        <v>147</v>
      </c>
      <c r="B83" s="105" t="s">
        <v>117</v>
      </c>
      <c r="C83" s="106" t="s">
        <v>33</v>
      </c>
      <c r="D83" s="107" t="s">
        <v>33</v>
      </c>
      <c r="E83" s="108">
        <v>45962</v>
      </c>
      <c r="F83" s="107">
        <v>45968</v>
      </c>
      <c r="G83" s="143" t="s">
        <v>111</v>
      </c>
      <c r="H83" s="143" t="s">
        <v>111</v>
      </c>
      <c r="I83" s="144" t="s">
        <v>111</v>
      </c>
      <c r="J83" s="145" t="s">
        <v>39</v>
      </c>
      <c r="K83" s="146"/>
      <c r="L83" s="42">
        <v>5035.47</v>
      </c>
    </row>
    <row r="84" spans="1:13" s="19" customFormat="1" ht="15" customHeight="1" thickBot="1" x14ac:dyDescent="0.3">
      <c r="A84" s="59" t="s">
        <v>148</v>
      </c>
      <c r="B84" s="60" t="s">
        <v>149</v>
      </c>
      <c r="C84" s="22" t="s">
        <v>33</v>
      </c>
      <c r="D84" s="23" t="s">
        <v>33</v>
      </c>
      <c r="E84" s="24">
        <v>45962</v>
      </c>
      <c r="F84" s="23">
        <v>45971</v>
      </c>
      <c r="G84" s="147" t="s">
        <v>150</v>
      </c>
      <c r="H84" s="147" t="s">
        <v>150</v>
      </c>
      <c r="I84" s="147" t="s">
        <v>150</v>
      </c>
      <c r="J84" s="148" t="s">
        <v>39</v>
      </c>
      <c r="K84" s="148"/>
      <c r="L84" s="61">
        <v>3163.19</v>
      </c>
    </row>
    <row r="85" spans="1:13" s="19" customFormat="1" ht="15" customHeight="1" thickBot="1" x14ac:dyDescent="0.3">
      <c r="A85" s="59" t="s">
        <v>151</v>
      </c>
      <c r="B85" s="62" t="s">
        <v>149</v>
      </c>
      <c r="C85" s="32" t="s">
        <v>33</v>
      </c>
      <c r="D85" s="33" t="s">
        <v>33</v>
      </c>
      <c r="E85" s="34">
        <v>45962</v>
      </c>
      <c r="F85" s="33">
        <v>45971</v>
      </c>
      <c r="G85" s="149" t="s">
        <v>152</v>
      </c>
      <c r="H85" s="149" t="s">
        <v>152</v>
      </c>
      <c r="I85" s="149" t="s">
        <v>152</v>
      </c>
      <c r="J85" s="150" t="s">
        <v>39</v>
      </c>
      <c r="K85" s="150"/>
      <c r="L85" s="63">
        <v>5439.61</v>
      </c>
      <c r="M85" s="36">
        <f>SUM(L84:L85)</f>
        <v>8602.7999999999993</v>
      </c>
    </row>
    <row r="86" spans="1:13" s="19" customFormat="1" ht="15" customHeight="1" x14ac:dyDescent="0.25">
      <c r="A86" s="20" t="s">
        <v>153</v>
      </c>
      <c r="B86" s="64" t="s">
        <v>154</v>
      </c>
      <c r="C86" s="65" t="s">
        <v>33</v>
      </c>
      <c r="D86" s="66" t="s">
        <v>33</v>
      </c>
      <c r="E86" s="67">
        <v>45962</v>
      </c>
      <c r="F86" s="66">
        <v>45973</v>
      </c>
      <c r="G86" s="139" t="s">
        <v>155</v>
      </c>
      <c r="H86" s="139" t="s">
        <v>155</v>
      </c>
      <c r="I86" s="140" t="s">
        <v>155</v>
      </c>
      <c r="J86" s="141" t="s">
        <v>39</v>
      </c>
      <c r="K86" s="142"/>
      <c r="L86" s="41">
        <v>1911.99</v>
      </c>
    </row>
    <row r="87" spans="1:13" s="19" customFormat="1" ht="15" customHeight="1" x14ac:dyDescent="0.25">
      <c r="A87" s="20" t="s">
        <v>156</v>
      </c>
      <c r="B87" s="55" t="s">
        <v>113</v>
      </c>
      <c r="C87" s="56" t="s">
        <v>33</v>
      </c>
      <c r="D87" s="57" t="s">
        <v>33</v>
      </c>
      <c r="E87" s="58">
        <v>45962</v>
      </c>
      <c r="F87" s="57">
        <v>45973</v>
      </c>
      <c r="G87" s="130" t="s">
        <v>157</v>
      </c>
      <c r="H87" s="130" t="s">
        <v>157</v>
      </c>
      <c r="I87" s="131" t="s">
        <v>157</v>
      </c>
      <c r="J87" s="132" t="s">
        <v>39</v>
      </c>
      <c r="K87" s="133"/>
      <c r="L87" s="41">
        <v>800</v>
      </c>
    </row>
    <row r="88" spans="1:13" s="19" customFormat="1" ht="15" customHeight="1" x14ac:dyDescent="0.25">
      <c r="A88" s="20" t="s">
        <v>158</v>
      </c>
      <c r="B88" s="68" t="s">
        <v>159</v>
      </c>
      <c r="C88" s="38"/>
      <c r="D88" s="39">
        <v>45972</v>
      </c>
      <c r="E88" s="40">
        <v>45931</v>
      </c>
      <c r="F88" s="39">
        <v>45973</v>
      </c>
      <c r="G88" s="129" t="s">
        <v>160</v>
      </c>
      <c r="H88" s="130" t="s">
        <v>160</v>
      </c>
      <c r="I88" s="131" t="s">
        <v>160</v>
      </c>
      <c r="J88" s="132" t="s">
        <v>39</v>
      </c>
      <c r="K88" s="133"/>
      <c r="L88" s="41">
        <v>14174.09</v>
      </c>
    </row>
    <row r="89" spans="1:13" s="19" customFormat="1" ht="15" customHeight="1" x14ac:dyDescent="0.25">
      <c r="A89" s="20" t="s">
        <v>161</v>
      </c>
      <c r="B89" s="109" t="s">
        <v>162</v>
      </c>
      <c r="C89" s="87"/>
      <c r="D89" s="88">
        <v>45972</v>
      </c>
      <c r="E89" s="89">
        <v>45962</v>
      </c>
      <c r="F89" s="88">
        <v>45973</v>
      </c>
      <c r="G89" s="129" t="s">
        <v>163</v>
      </c>
      <c r="H89" s="130" t="s">
        <v>163</v>
      </c>
      <c r="I89" s="131" t="s">
        <v>163</v>
      </c>
      <c r="J89" s="132" t="s">
        <v>39</v>
      </c>
      <c r="K89" s="133"/>
      <c r="L89" s="41">
        <v>25.97</v>
      </c>
    </row>
    <row r="90" spans="1:13" s="19" customFormat="1" ht="15" customHeight="1" x14ac:dyDescent="0.25">
      <c r="A90" s="20" t="s">
        <v>164</v>
      </c>
      <c r="B90" s="109" t="s">
        <v>32</v>
      </c>
      <c r="C90" s="87"/>
      <c r="D90" s="88">
        <v>45951</v>
      </c>
      <c r="E90" s="89">
        <v>45931</v>
      </c>
      <c r="F90" s="88">
        <v>45974</v>
      </c>
      <c r="G90" s="129" t="s">
        <v>165</v>
      </c>
      <c r="H90" s="130" t="s">
        <v>165</v>
      </c>
      <c r="I90" s="131" t="s">
        <v>165</v>
      </c>
      <c r="J90" s="132" t="s">
        <v>35</v>
      </c>
      <c r="K90" s="133"/>
      <c r="L90" s="41">
        <v>1711.93</v>
      </c>
    </row>
    <row r="91" spans="1:13" s="19" customFormat="1" ht="15" customHeight="1" x14ac:dyDescent="0.25">
      <c r="A91" s="20" t="s">
        <v>166</v>
      </c>
      <c r="B91" s="109" t="s">
        <v>167</v>
      </c>
      <c r="C91" s="87">
        <v>47213</v>
      </c>
      <c r="D91" s="88">
        <v>45966</v>
      </c>
      <c r="E91" s="89">
        <v>45962</v>
      </c>
      <c r="F91" s="88">
        <v>45975</v>
      </c>
      <c r="G91" s="129" t="s">
        <v>168</v>
      </c>
      <c r="H91" s="130" t="s">
        <v>168</v>
      </c>
      <c r="I91" s="131" t="s">
        <v>168</v>
      </c>
      <c r="J91" s="132" t="s">
        <v>169</v>
      </c>
      <c r="K91" s="133"/>
      <c r="L91" s="41">
        <v>1617.9</v>
      </c>
    </row>
    <row r="92" spans="1:13" s="19" customFormat="1" ht="15" customHeight="1" x14ac:dyDescent="0.25">
      <c r="A92" s="20" t="s">
        <v>170</v>
      </c>
      <c r="B92" s="109" t="s">
        <v>167</v>
      </c>
      <c r="C92" s="87">
        <v>47216</v>
      </c>
      <c r="D92" s="88">
        <v>45966</v>
      </c>
      <c r="E92" s="89">
        <v>45963</v>
      </c>
      <c r="F92" s="88">
        <v>45975</v>
      </c>
      <c r="G92" s="129" t="s">
        <v>171</v>
      </c>
      <c r="H92" s="130" t="s">
        <v>171</v>
      </c>
      <c r="I92" s="131" t="s">
        <v>171</v>
      </c>
      <c r="J92" s="132" t="s">
        <v>169</v>
      </c>
      <c r="K92" s="133"/>
      <c r="L92" s="41">
        <v>399.5</v>
      </c>
    </row>
    <row r="93" spans="1:13" s="19" customFormat="1" ht="15" customHeight="1" x14ac:dyDescent="0.25">
      <c r="A93" s="20" t="s">
        <v>172</v>
      </c>
      <c r="B93" s="109" t="s">
        <v>100</v>
      </c>
      <c r="C93" s="87">
        <v>6501945</v>
      </c>
      <c r="D93" s="88">
        <v>45981</v>
      </c>
      <c r="E93" s="89">
        <v>45992</v>
      </c>
      <c r="F93" s="88">
        <v>45980</v>
      </c>
      <c r="G93" s="129" t="s">
        <v>173</v>
      </c>
      <c r="H93" s="130" t="s">
        <v>174</v>
      </c>
      <c r="I93" s="131" t="s">
        <v>174</v>
      </c>
      <c r="J93" s="132" t="s">
        <v>39</v>
      </c>
      <c r="K93" s="133"/>
      <c r="L93" s="41">
        <v>5742</v>
      </c>
    </row>
    <row r="94" spans="1:13" s="19" customFormat="1" ht="15" customHeight="1" x14ac:dyDescent="0.25">
      <c r="A94" s="20" t="s">
        <v>175</v>
      </c>
      <c r="B94" s="109" t="s">
        <v>100</v>
      </c>
      <c r="C94" s="87">
        <v>6502048</v>
      </c>
      <c r="D94" s="88">
        <v>45981</v>
      </c>
      <c r="E94" s="89">
        <v>45992</v>
      </c>
      <c r="F94" s="88">
        <v>45980</v>
      </c>
      <c r="G94" s="129" t="s">
        <v>176</v>
      </c>
      <c r="H94" s="130" t="s">
        <v>177</v>
      </c>
      <c r="I94" s="131" t="s">
        <v>177</v>
      </c>
      <c r="J94" s="132" t="s">
        <v>39</v>
      </c>
      <c r="K94" s="133"/>
      <c r="L94" s="41">
        <v>4296.8500000000004</v>
      </c>
    </row>
    <row r="95" spans="1:13" s="19" customFormat="1" ht="15" customHeight="1" x14ac:dyDescent="0.25">
      <c r="A95" s="20" t="s">
        <v>178</v>
      </c>
      <c r="B95" s="109" t="s">
        <v>179</v>
      </c>
      <c r="C95" s="87">
        <v>375367</v>
      </c>
      <c r="D95" s="88">
        <v>45979</v>
      </c>
      <c r="E95" s="89">
        <v>45993</v>
      </c>
      <c r="F95" s="88">
        <v>45980</v>
      </c>
      <c r="G95" s="129" t="s">
        <v>180</v>
      </c>
      <c r="H95" s="130" t="s">
        <v>181</v>
      </c>
      <c r="I95" s="131" t="s">
        <v>181</v>
      </c>
      <c r="J95" s="132" t="s">
        <v>39</v>
      </c>
      <c r="K95" s="133"/>
      <c r="L95" s="41">
        <v>720</v>
      </c>
    </row>
    <row r="96" spans="1:13" s="19" customFormat="1" ht="15" customHeight="1" x14ac:dyDescent="0.25">
      <c r="A96" s="20" t="s">
        <v>182</v>
      </c>
      <c r="B96" s="109" t="s">
        <v>162</v>
      </c>
      <c r="C96" s="87"/>
      <c r="D96" s="88">
        <v>45979</v>
      </c>
      <c r="E96" s="89">
        <v>45931</v>
      </c>
      <c r="F96" s="88">
        <v>45980</v>
      </c>
      <c r="G96" s="129" t="s">
        <v>183</v>
      </c>
      <c r="H96" s="130" t="s">
        <v>184</v>
      </c>
      <c r="I96" s="131" t="s">
        <v>184</v>
      </c>
      <c r="J96" s="132" t="s">
        <v>39</v>
      </c>
      <c r="K96" s="133"/>
      <c r="L96" s="41">
        <v>20189.009999999998</v>
      </c>
    </row>
    <row r="97" spans="1:12" s="19" customFormat="1" ht="15" customHeight="1" x14ac:dyDescent="0.25">
      <c r="A97" s="20" t="s">
        <v>185</v>
      </c>
      <c r="B97" s="109" t="s">
        <v>162</v>
      </c>
      <c r="C97" s="87"/>
      <c r="D97" s="88">
        <v>45979</v>
      </c>
      <c r="E97" s="89">
        <v>45932</v>
      </c>
      <c r="F97" s="88">
        <v>45980</v>
      </c>
      <c r="G97" s="129" t="s">
        <v>186</v>
      </c>
      <c r="H97" s="130" t="s">
        <v>187</v>
      </c>
      <c r="I97" s="131" t="s">
        <v>187</v>
      </c>
      <c r="J97" s="132" t="s">
        <v>39</v>
      </c>
      <c r="K97" s="133"/>
      <c r="L97" s="41">
        <v>438.69</v>
      </c>
    </row>
    <row r="98" spans="1:12" s="19" customFormat="1" ht="15" customHeight="1" x14ac:dyDescent="0.25">
      <c r="A98" s="20" t="s">
        <v>188</v>
      </c>
      <c r="B98" s="109" t="s">
        <v>32</v>
      </c>
      <c r="C98" s="87">
        <v>899938151129</v>
      </c>
      <c r="D98" s="88">
        <v>45962</v>
      </c>
      <c r="E98" s="89">
        <v>45962</v>
      </c>
      <c r="F98" s="88">
        <v>45980</v>
      </c>
      <c r="G98" s="129" t="s">
        <v>189</v>
      </c>
      <c r="H98" s="130" t="s">
        <v>190</v>
      </c>
      <c r="I98" s="131" t="s">
        <v>190</v>
      </c>
      <c r="J98" s="132" t="s">
        <v>35</v>
      </c>
      <c r="K98" s="133"/>
      <c r="L98" s="69">
        <v>196.77</v>
      </c>
    </row>
    <row r="99" spans="1:12" s="19" customFormat="1" ht="15" customHeight="1" x14ac:dyDescent="0.25">
      <c r="A99" s="20" t="s">
        <v>191</v>
      </c>
      <c r="B99" s="109" t="s">
        <v>100</v>
      </c>
      <c r="C99" s="87">
        <v>3819208</v>
      </c>
      <c r="D99" s="88">
        <v>45973</v>
      </c>
      <c r="E99" s="89">
        <v>45962</v>
      </c>
      <c r="F99" s="88">
        <v>45986</v>
      </c>
      <c r="G99" s="129" t="s">
        <v>192</v>
      </c>
      <c r="H99" s="130" t="s">
        <v>193</v>
      </c>
      <c r="I99" s="131" t="s">
        <v>193</v>
      </c>
      <c r="J99" s="132" t="s">
        <v>39</v>
      </c>
      <c r="K99" s="133"/>
      <c r="L99" s="110">
        <v>271.43</v>
      </c>
    </row>
    <row r="100" spans="1:12" s="19" customFormat="1" ht="15" customHeight="1" thickBot="1" x14ac:dyDescent="0.3">
      <c r="A100" s="70" t="s">
        <v>194</v>
      </c>
      <c r="B100" s="111" t="s">
        <v>136</v>
      </c>
      <c r="C100" s="112" t="s">
        <v>33</v>
      </c>
      <c r="D100" s="113">
        <v>45971</v>
      </c>
      <c r="E100" s="114">
        <v>45962</v>
      </c>
      <c r="F100" s="113">
        <v>45986</v>
      </c>
      <c r="G100" s="134" t="s">
        <v>195</v>
      </c>
      <c r="H100" s="135" t="s">
        <v>196</v>
      </c>
      <c r="I100" s="136" t="s">
        <v>196</v>
      </c>
      <c r="J100" s="137" t="s">
        <v>39</v>
      </c>
      <c r="K100" s="138"/>
      <c r="L100" s="115">
        <v>1680</v>
      </c>
    </row>
    <row r="101" spans="1:12" s="19" customFormat="1" ht="19.5" customHeight="1" thickBot="1" x14ac:dyDescent="0.3">
      <c r="A101" s="71"/>
      <c r="B101" s="71"/>
      <c r="C101" s="71"/>
      <c r="D101" s="71"/>
      <c r="E101" s="71"/>
      <c r="F101" s="71"/>
      <c r="G101" s="71"/>
      <c r="H101" s="71"/>
      <c r="I101" s="71"/>
      <c r="J101" s="120" t="s">
        <v>197</v>
      </c>
      <c r="K101" s="121"/>
      <c r="L101" s="72">
        <f>SUM(L20:L100)</f>
        <v>245465.98000000007</v>
      </c>
    </row>
    <row r="102" spans="1:12" s="75" customFormat="1" ht="4.9000000000000004" customHeight="1" x14ac:dyDescent="0.25">
      <c r="A102" s="73"/>
      <c r="B102" s="73"/>
      <c r="C102" s="73"/>
      <c r="D102" s="73"/>
      <c r="E102" s="74"/>
      <c r="F102" s="74"/>
      <c r="G102" s="74"/>
      <c r="H102" s="74"/>
      <c r="I102" s="74"/>
      <c r="J102" s="74"/>
      <c r="K102" s="74"/>
      <c r="L102" s="74"/>
    </row>
    <row r="103" spans="1:12" s="75" customFormat="1" ht="15" customHeight="1" x14ac:dyDescent="0.25">
      <c r="A103" s="122" t="s">
        <v>198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4"/>
    </row>
    <row r="104" spans="1:12" ht="11.25" customHeight="1" x14ac:dyDescent="0.25">
      <c r="A104" s="125" t="s">
        <v>199</v>
      </c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7"/>
    </row>
    <row r="105" spans="1:12" ht="11.25" customHeight="1" x14ac:dyDescent="0.25">
      <c r="A105" s="118"/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</row>
    <row r="106" spans="1:12" ht="11.25" customHeight="1" x14ac:dyDescent="0.25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</row>
    <row r="107" spans="1:12" ht="11.25" customHeight="1" x14ac:dyDescent="0.25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</row>
    <row r="108" spans="1:12" ht="11.25" customHeight="1" x14ac:dyDescent="0.25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</row>
    <row r="109" spans="1:12" ht="14.25" customHeight="1" x14ac:dyDescent="0.25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</row>
    <row r="110" spans="1:12" ht="14.25" customHeight="1" x14ac:dyDescent="0.25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</row>
    <row r="111" spans="1:12" ht="11.25" customHeight="1" x14ac:dyDescent="0.25">
      <c r="A111" s="128" t="s">
        <v>200</v>
      </c>
      <c r="B111" s="128"/>
      <c r="C111" s="77"/>
      <c r="D111" s="78"/>
      <c r="E111" s="128" t="s">
        <v>201</v>
      </c>
      <c r="F111" s="128"/>
      <c r="G111" s="77"/>
      <c r="H111" s="81" t="s">
        <v>201</v>
      </c>
      <c r="I111" s="77"/>
      <c r="J111" s="77"/>
      <c r="K111" s="128" t="s">
        <v>201</v>
      </c>
      <c r="L111" s="128"/>
    </row>
    <row r="112" spans="1:12" ht="21" customHeight="1" x14ac:dyDescent="0.25">
      <c r="A112" s="118" t="s">
        <v>202</v>
      </c>
      <c r="B112" s="118"/>
      <c r="C112" s="76"/>
      <c r="D112" s="76"/>
      <c r="E112" s="118" t="s">
        <v>203</v>
      </c>
      <c r="F112" s="118"/>
      <c r="G112" s="76"/>
      <c r="H112" s="80" t="s">
        <v>204</v>
      </c>
      <c r="I112" s="76"/>
      <c r="J112" s="76"/>
      <c r="K112" s="118" t="s">
        <v>205</v>
      </c>
      <c r="L112" s="118"/>
    </row>
    <row r="113" spans="1:12" s="79" customFormat="1" ht="21.75" customHeight="1" x14ac:dyDescent="0.25">
      <c r="A113" s="119">
        <v>46006</v>
      </c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</row>
  </sheetData>
  <sheetProtection algorithmName="SHA-512" hashValue="v0GYTObTzNjK6vwJlBByyt37QcnU8TTfKIoO6F3Ke4yl0eWK+kar+1RFH88p10KWhuphLcjmkNsLsbN8hZBPpg==" saltValue="LZf5yM4imLDGbiGr/9Prcw==" spinCount="100000" sheet="1" objects="1" scenarios="1" selectLockedCells="1" sort="0" autoFilter="0" selectUnlockedCells="1"/>
  <mergeCells count="208">
    <mergeCell ref="B2:L2"/>
    <mergeCell ref="B3:L3"/>
    <mergeCell ref="B5:L5"/>
    <mergeCell ref="B6:L6"/>
    <mergeCell ref="A7:L7"/>
    <mergeCell ref="A8:G8"/>
    <mergeCell ref="H8:I8"/>
    <mergeCell ref="J8:L8"/>
    <mergeCell ref="A9:G9"/>
    <mergeCell ref="H9:I9"/>
    <mergeCell ref="J9:L9"/>
    <mergeCell ref="A13:B13"/>
    <mergeCell ref="E13:F13"/>
    <mergeCell ref="A14:B14"/>
    <mergeCell ref="C14:D15"/>
    <mergeCell ref="E14:F14"/>
    <mergeCell ref="H14:H15"/>
    <mergeCell ref="L18:L19"/>
    <mergeCell ref="A11:L11"/>
    <mergeCell ref="A12:B12"/>
    <mergeCell ref="C12:D13"/>
    <mergeCell ref="E12:F12"/>
    <mergeCell ref="H12:H13"/>
    <mergeCell ref="I12:J13"/>
    <mergeCell ref="K12:L13"/>
    <mergeCell ref="A15:B15"/>
    <mergeCell ref="E15:F15"/>
    <mergeCell ref="G20:I20"/>
    <mergeCell ref="J20:K20"/>
    <mergeCell ref="G21:I21"/>
    <mergeCell ref="J21:K21"/>
    <mergeCell ref="G22:I22"/>
    <mergeCell ref="J22:K22"/>
    <mergeCell ref="I14:J15"/>
    <mergeCell ref="K14:L15"/>
    <mergeCell ref="G26:I26"/>
    <mergeCell ref="J26:K26"/>
    <mergeCell ref="A17:L17"/>
    <mergeCell ref="A18:A19"/>
    <mergeCell ref="B18:E18"/>
    <mergeCell ref="F18:F19"/>
    <mergeCell ref="G18:I19"/>
    <mergeCell ref="J18:K19"/>
    <mergeCell ref="G27:I27"/>
    <mergeCell ref="J27:K27"/>
    <mergeCell ref="G28:I28"/>
    <mergeCell ref="J28:K28"/>
    <mergeCell ref="G23:I23"/>
    <mergeCell ref="J23:K23"/>
    <mergeCell ref="G24:I24"/>
    <mergeCell ref="J24:K24"/>
    <mergeCell ref="G25:I25"/>
    <mergeCell ref="J25:K25"/>
    <mergeCell ref="G32:I32"/>
    <mergeCell ref="J32:K32"/>
    <mergeCell ref="G33:I33"/>
    <mergeCell ref="J33:K33"/>
    <mergeCell ref="G34:I34"/>
    <mergeCell ref="J34:K34"/>
    <mergeCell ref="G29:I29"/>
    <mergeCell ref="J29:K29"/>
    <mergeCell ref="G30:I30"/>
    <mergeCell ref="J30:K30"/>
    <mergeCell ref="G31:I31"/>
    <mergeCell ref="J31:K31"/>
    <mergeCell ref="G38:I38"/>
    <mergeCell ref="J38:K38"/>
    <mergeCell ref="G39:I39"/>
    <mergeCell ref="J39:K39"/>
    <mergeCell ref="G40:I40"/>
    <mergeCell ref="J40:K40"/>
    <mergeCell ref="G35:I35"/>
    <mergeCell ref="J35:K35"/>
    <mergeCell ref="G36:I36"/>
    <mergeCell ref="J36:K36"/>
    <mergeCell ref="G37:I37"/>
    <mergeCell ref="J37:K37"/>
    <mergeCell ref="G44:I44"/>
    <mergeCell ref="J44:K44"/>
    <mergeCell ref="G45:I45"/>
    <mergeCell ref="J45:K45"/>
    <mergeCell ref="G46:I46"/>
    <mergeCell ref="J46:K46"/>
    <mergeCell ref="G41:I41"/>
    <mergeCell ref="J41:K41"/>
    <mergeCell ref="G42:I42"/>
    <mergeCell ref="J42:K42"/>
    <mergeCell ref="G43:I43"/>
    <mergeCell ref="J43:K43"/>
    <mergeCell ref="G50:I50"/>
    <mergeCell ref="J50:K50"/>
    <mergeCell ref="G51:I51"/>
    <mergeCell ref="J51:K51"/>
    <mergeCell ref="G52:I52"/>
    <mergeCell ref="J52:K52"/>
    <mergeCell ref="G47:I47"/>
    <mergeCell ref="J47:K47"/>
    <mergeCell ref="G48:I48"/>
    <mergeCell ref="J48:K48"/>
    <mergeCell ref="G49:I49"/>
    <mergeCell ref="J49:K49"/>
    <mergeCell ref="G56:I56"/>
    <mergeCell ref="J56:K56"/>
    <mergeCell ref="G57:I57"/>
    <mergeCell ref="J57:K57"/>
    <mergeCell ref="G58:I58"/>
    <mergeCell ref="J58:K58"/>
    <mergeCell ref="G53:I53"/>
    <mergeCell ref="J53:K53"/>
    <mergeCell ref="G54:I54"/>
    <mergeCell ref="J54:K54"/>
    <mergeCell ref="G55:I55"/>
    <mergeCell ref="J55:K55"/>
    <mergeCell ref="G62:I62"/>
    <mergeCell ref="J62:K62"/>
    <mergeCell ref="G63:I63"/>
    <mergeCell ref="J63:K63"/>
    <mergeCell ref="G64:I64"/>
    <mergeCell ref="J64:K64"/>
    <mergeCell ref="G59:I59"/>
    <mergeCell ref="J59:K59"/>
    <mergeCell ref="G60:I60"/>
    <mergeCell ref="J60:K60"/>
    <mergeCell ref="G61:I61"/>
    <mergeCell ref="J61:K61"/>
    <mergeCell ref="G68:I68"/>
    <mergeCell ref="J68:K68"/>
    <mergeCell ref="G69:I69"/>
    <mergeCell ref="J69:K69"/>
    <mergeCell ref="G70:I70"/>
    <mergeCell ref="J70:K70"/>
    <mergeCell ref="G65:I65"/>
    <mergeCell ref="J65:K65"/>
    <mergeCell ref="G66:I66"/>
    <mergeCell ref="J66:K66"/>
    <mergeCell ref="G67:I67"/>
    <mergeCell ref="J67:K67"/>
    <mergeCell ref="G74:I74"/>
    <mergeCell ref="J74:K74"/>
    <mergeCell ref="G75:I75"/>
    <mergeCell ref="J75:K75"/>
    <mergeCell ref="G76:I76"/>
    <mergeCell ref="J76:K76"/>
    <mergeCell ref="G71:I71"/>
    <mergeCell ref="J71:K71"/>
    <mergeCell ref="G72:I72"/>
    <mergeCell ref="J72:K72"/>
    <mergeCell ref="G73:I73"/>
    <mergeCell ref="J73:K73"/>
    <mergeCell ref="G80:I80"/>
    <mergeCell ref="J80:K80"/>
    <mergeCell ref="G81:I81"/>
    <mergeCell ref="J81:K81"/>
    <mergeCell ref="G82:I82"/>
    <mergeCell ref="J82:K82"/>
    <mergeCell ref="G77:I77"/>
    <mergeCell ref="J77:K77"/>
    <mergeCell ref="G78:I78"/>
    <mergeCell ref="J78:K78"/>
    <mergeCell ref="G79:I79"/>
    <mergeCell ref="J79:K79"/>
    <mergeCell ref="G86:I86"/>
    <mergeCell ref="J86:K86"/>
    <mergeCell ref="G87:I87"/>
    <mergeCell ref="J87:K87"/>
    <mergeCell ref="G88:I88"/>
    <mergeCell ref="J88:K88"/>
    <mergeCell ref="G83:I83"/>
    <mergeCell ref="J83:K83"/>
    <mergeCell ref="G84:I84"/>
    <mergeCell ref="J84:K84"/>
    <mergeCell ref="G85:I85"/>
    <mergeCell ref="J85:K85"/>
    <mergeCell ref="G92:I92"/>
    <mergeCell ref="J92:K92"/>
    <mergeCell ref="G93:I93"/>
    <mergeCell ref="J93:K93"/>
    <mergeCell ref="G94:I94"/>
    <mergeCell ref="J94:K94"/>
    <mergeCell ref="G89:I89"/>
    <mergeCell ref="J89:K89"/>
    <mergeCell ref="G90:I90"/>
    <mergeCell ref="J90:K90"/>
    <mergeCell ref="G91:I91"/>
    <mergeCell ref="J91:K91"/>
    <mergeCell ref="G98:I98"/>
    <mergeCell ref="J98:K98"/>
    <mergeCell ref="G99:I99"/>
    <mergeCell ref="J99:K99"/>
    <mergeCell ref="G100:I100"/>
    <mergeCell ref="J100:K100"/>
    <mergeCell ref="G95:I95"/>
    <mergeCell ref="J95:K95"/>
    <mergeCell ref="G96:I96"/>
    <mergeCell ref="J96:K96"/>
    <mergeCell ref="G97:I97"/>
    <mergeCell ref="J97:K97"/>
    <mergeCell ref="A112:B112"/>
    <mergeCell ref="E112:F112"/>
    <mergeCell ref="K112:L112"/>
    <mergeCell ref="A113:L113"/>
    <mergeCell ref="J101:K101"/>
    <mergeCell ref="A103:L103"/>
    <mergeCell ref="A104:L104"/>
    <mergeCell ref="A105:L105"/>
    <mergeCell ref="A111:B111"/>
    <mergeCell ref="E111:F111"/>
    <mergeCell ref="K111:L1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2026-02-27T20:59:22Z</dcterms:modified>
</cp:coreProperties>
</file>