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DEZ 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K17" i="1"/>
  <c r="E11" i="1" l="1"/>
  <c r="J11" i="1" l="1"/>
  <c r="L11" i="1" s="1"/>
</calcChain>
</file>

<file path=xl/sharedStrings.xml><?xml version="1.0" encoding="utf-8"?>
<sst xmlns="http://schemas.openxmlformats.org/spreadsheetml/2006/main" count="70" uniqueCount="66">
  <si>
    <t>DEMONSTRATIVO DE RECEITA E DESPESA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</si>
  <si>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</si>
  <si>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</si>
  <si>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</si>
  <si>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</si>
  <si>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</si>
  <si>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</si>
  <si>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01/12/2024 A 31/12/2024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</si>
  <si>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</si>
  <si>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</si>
  <si>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</si>
  <si>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</si>
  <si>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</si>
  <si>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</si>
  <si>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</si>
  <si>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</si>
  <si>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</si>
  <si>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</si>
  <si>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</si>
  <si>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</si>
  <si>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</si>
  <si>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</si>
  <si>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</si>
  <si>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</si>
  <si>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</si>
  <si>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</si>
  <si>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</si>
  <si>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</si>
  <si>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</si>
  <si>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</si>
  <si>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2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</si>
  <si>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</si>
  <si>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</si>
  <si>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</si>
  <si>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REGINALDO GONÇALVES PACHECO - CPF: 133.714.228-01                          MARCELO CAVALCANTE FERNANDES - CPF: 113.057.958-14                                            CLAUDIA CASTRUCCI - CPF: 070.086.128-93                                                SHEILA DE OLIVEIRA AGRIA CPF: 104.922.688-78</t>
  </si>
  <si>
    <t>Guarujá, 20 de janeiro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</si>
  <si>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</si>
  <si>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</si>
  <si>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</si>
  <si>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</si>
  <si>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</si>
  <si>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</si>
  <si>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</si>
  <si>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</si>
  <si>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</si>
  <si>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</si>
  <si>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</si>
  <si>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</si>
  <si>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</si>
  <si>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</si>
  <si>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</si>
  <si>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</si>
  <si>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</si>
  <si>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</si>
  <si>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</si>
  <si>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</si>
  <si>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</si>
  <si>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</si>
  <si>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</si>
  <si>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122.601</t>
  </si>
  <si>
    <t>122.602</t>
  </si>
  <si>
    <t>NOTA FISCAL Nº 232 C.A.DE ALBUQUERQUE COUTO. - 1º PARCELA REF REDE HIDROSANITARIA E PISO</t>
  </si>
  <si>
    <t xml:space="preserve">NOTA FISCAL Nº 233 C.A.DE ALBUQUERQUE COUTO. - 1º PARCELA REF LAJE POSTERIOR </t>
  </si>
  <si>
    <t>EMENDA FEDERAL - Termo de Convênio nº 014/2024 - 
Proc. Adm. Nº 40487/942/2024.</t>
  </si>
  <si>
    <t>OBRAS/REFORMA</t>
  </si>
  <si>
    <t xml:space="preserve">PRESIDENTE DA ENTIDADE                                     CONSELHEIRO FISCAL                                               CONSELHEIRO FISCAL                                                    CONSELHEIRO FISCAL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</si>
</sst>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b/>
      <sz val="9"/>
      <color theme="1"/>
      <name val="Arial"/>
      <family val="2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1"/>
        <bgColor indexed="13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Protection="1"/>
    <xf numFmtId="0" fontId="16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Border="1" applyAlignment="1" applyProtection="1">
      <alignment horizontal="right"/>
    </xf>
    <xf numFmtId="49" fontId="16" fillId="0" borderId="0" xfId="0" applyNumberFormat="1" applyFont="1" applyBorder="1" applyAlignment="1" applyProtection="1">
      <alignment horizontal="right"/>
    </xf>
    <xf numFmtId="0" fontId="22" fillId="0" borderId="0" xfId="0" applyFont="1"/>
    <xf numFmtId="0" fontId="22" fillId="0" borderId="0" xfId="0" applyFont="1" applyProtection="1"/>
    <xf numFmtId="0" fontId="2" fillId="0" borderId="0" xfId="0" applyFont="1" applyProtection="1"/>
    <xf numFmtId="0" fontId="24" fillId="0" borderId="0" xfId="0" applyFont="1" applyAlignment="1">
      <alignment vertical="center"/>
    </xf>
    <xf numFmtId="0" fontId="0" fillId="0" borderId="0" xfId="0" applyFont="1" applyAlignment="1"/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0" fontId="33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0" fontId="33" fillId="0" borderId="0" xfId="0" applyFont="1"/>
    <xf numFmtId="164" fontId="23" fillId="0" borderId="0" xfId="0" applyNumberFormat="1" applyFont="1" applyProtection="1"/>
    <xf numFmtId="0" fontId="34" fillId="0" borderId="0" xfId="0" applyFont="1"/>
    <xf numFmtId="0" fontId="23" fillId="0" borderId="0" xfId="0" applyFont="1"/>
    <xf numFmtId="14" fontId="17" fillId="5" borderId="36" xfId="0" applyNumberFormat="1" applyFont="1" applyFill="1" applyBorder="1" applyAlignment="1">
      <alignment horizontal="center"/>
    </xf>
    <xf numFmtId="49" fontId="17" fillId="5" borderId="37" xfId="0" applyNumberFormat="1" applyFont="1" applyFill="1" applyBorder="1" applyAlignment="1" applyProtection="1">
      <alignment horizontal="center" wrapText="1"/>
      <protection locked="0"/>
    </xf>
    <xf numFmtId="14" fontId="17" fillId="5" borderId="38" xfId="0" applyNumberFormat="1" applyFont="1" applyFill="1" applyBorder="1" applyAlignment="1" applyProtection="1">
      <alignment horizontal="center" wrapText="1"/>
      <protection locked="0"/>
    </xf>
    <xf numFmtId="49" fontId="17" fillId="4" borderId="35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3" borderId="40" xfId="0" applyNumberFormat="1" applyFont="1" applyFill="1" applyBorder="1" applyAlignment="1" applyProtection="1">
      <alignment horizontal="left"/>
    </xf>
    <xf numFmtId="49" fontId="3" fillId="3" borderId="23" xfId="0" applyNumberFormat="1" applyFont="1" applyFill="1" applyBorder="1" applyAlignment="1" applyProtection="1">
      <alignment horizontal="left"/>
    </xf>
    <xf numFmtId="49" fontId="3" fillId="3" borderId="41" xfId="0" applyNumberFormat="1" applyFont="1" applyFill="1" applyBorder="1" applyAlignment="1" applyProtection="1">
      <alignment horizontal="left"/>
    </xf>
    <xf numFmtId="166" fontId="3" fillId="3" borderId="42" xfId="0" applyNumberFormat="1" applyFont="1" applyFill="1" applyBorder="1" applyAlignment="1" applyProtection="1">
      <alignment horizontal="center" vertical="center"/>
    </xf>
    <xf numFmtId="166" fontId="3" fillId="3" borderId="43" xfId="0" applyNumberFormat="1" applyFont="1" applyFill="1" applyBorder="1" applyAlignment="1" applyProtection="1">
      <alignment horizontal="center" vertical="center"/>
    </xf>
    <xf numFmtId="49" fontId="5" fillId="6" borderId="0" xfId="0" applyNumberFormat="1" applyFont="1" applyFill="1" applyBorder="1" applyAlignment="1" applyProtection="1">
      <alignment horizontal="left" vertical="center"/>
    </xf>
    <xf numFmtId="0" fontId="23" fillId="0" borderId="44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9" fillId="5" borderId="38" xfId="0" applyFont="1" applyFill="1" applyBorder="1" applyAlignment="1">
      <alignment horizontal="left"/>
    </xf>
    <xf numFmtId="0" fontId="15" fillId="5" borderId="38" xfId="0" applyFont="1" applyFill="1" applyBorder="1" applyAlignment="1">
      <alignment horizontal="center"/>
    </xf>
    <xf numFmtId="166" fontId="15" fillId="5" borderId="38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3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35"/>
  <sheetViews>
    <sheetView tabSelected="1" zoomScale="55" zoomScaleNormal="55" workbookViewId="0">
      <selection activeCell="L35" sqref="L35"/>
    </sheetView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78" t="s">
        <v>0</v>
      </c>
      <c r="J2" s="79"/>
      <c r="K2" s="79"/>
      <c r="L2" s="80"/>
    </row>
    <row r="3" spans="1:246" ht="12.95" customHeight="1">
      <c r="I3" s="81" t="s">
        <v>63</v>
      </c>
      <c r="J3" s="82"/>
      <c r="K3" s="82"/>
      <c r="L3" s="83"/>
    </row>
    <row r="4" spans="1:246" ht="12.95" customHeight="1" thickBot="1">
      <c r="I4" s="84"/>
      <c r="J4" s="85"/>
      <c r="K4" s="85"/>
      <c r="L4" s="86"/>
    </row>
    <row r="5" spans="1:246" ht="13.5" customHeight="1" thickBot="1">
      <c r="B5" s="87"/>
      <c r="C5" s="87"/>
      <c r="D5" s="87"/>
      <c r="E5" s="5"/>
      <c r="F5" s="5"/>
      <c r="G5" s="6"/>
      <c r="H5" s="7"/>
    </row>
    <row r="6" spans="1:246" ht="12.75" customHeight="1" thickBot="1">
      <c r="B6" s="88" t="s">
        <v>1</v>
      </c>
      <c r="C6" s="89"/>
      <c r="D6" s="89"/>
      <c r="E6" s="89"/>
      <c r="F6" s="89"/>
      <c r="G6" s="89"/>
      <c r="H6" s="89"/>
      <c r="I6" s="89"/>
      <c r="J6" s="89"/>
      <c r="K6" s="89"/>
      <c r="L6" s="90"/>
    </row>
    <row r="7" spans="1:246" s="9" customFormat="1" ht="9" customHeight="1">
      <c r="A7" s="8"/>
      <c r="B7" s="91" t="s">
        <v>2</v>
      </c>
      <c r="C7" s="92"/>
      <c r="D7" s="92"/>
      <c r="E7" s="92"/>
      <c r="F7" s="92"/>
      <c r="G7" s="92"/>
      <c r="H7" s="92"/>
      <c r="I7" s="92" t="s">
        <v>3</v>
      </c>
      <c r="J7" s="92"/>
      <c r="K7" s="93" t="s">
        <v>4</v>
      </c>
      <c r="L7" s="94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109" t="s">
        <v>5</v>
      </c>
      <c r="C8" s="110"/>
      <c r="D8" s="110"/>
      <c r="E8" s="110"/>
      <c r="F8" s="110"/>
      <c r="G8" s="110"/>
      <c r="H8" s="110"/>
      <c r="I8" s="111" t="s">
        <v>6</v>
      </c>
      <c r="J8" s="112"/>
      <c r="K8" s="113" t="s">
        <v>7</v>
      </c>
      <c r="L8" s="114"/>
    </row>
    <row r="9" spans="1:246" ht="13.5" customHeight="1" thickBot="1">
      <c r="B9" s="115" t="s">
        <v>8</v>
      </c>
      <c r="C9" s="116"/>
      <c r="D9" s="116"/>
      <c r="E9" s="116"/>
      <c r="F9" s="116"/>
      <c r="G9" s="116"/>
      <c r="H9" s="116"/>
      <c r="I9" s="116"/>
      <c r="J9" s="116"/>
      <c r="K9" s="116"/>
      <c r="L9" s="117"/>
    </row>
    <row r="10" spans="1:246" s="19" customFormat="1" ht="8.25" customHeight="1" thickBot="1">
      <c r="A10" s="13"/>
      <c r="B10" s="118" t="s">
        <v>9</v>
      </c>
      <c r="C10" s="119"/>
      <c r="D10" s="14" t="s">
        <v>10</v>
      </c>
      <c r="E10" s="15" t="s">
        <v>11</v>
      </c>
      <c r="F10" s="15" t="s">
        <v>12</v>
      </c>
      <c r="G10" s="16" t="s">
        <v>13</v>
      </c>
      <c r="H10" s="15" t="s">
        <v>14</v>
      </c>
      <c r="I10" s="15" t="s">
        <v>15</v>
      </c>
      <c r="J10" s="15" t="s">
        <v>16</v>
      </c>
      <c r="K10" s="17" t="s">
        <v>17</v>
      </c>
      <c r="L10" s="18" t="s">
        <v>18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107">
        <v>0</v>
      </c>
      <c r="C11" s="108"/>
      <c r="D11" s="21">
        <v>0</v>
      </c>
      <c r="E11" s="22">
        <f>B11+D11</f>
        <v>0</v>
      </c>
      <c r="F11" s="22">
        <v>200000</v>
      </c>
      <c r="G11" s="23">
        <v>0</v>
      </c>
      <c r="H11" s="21">
        <f>K17</f>
        <v>70683.429999999993</v>
      </c>
      <c r="I11" s="24">
        <v>0</v>
      </c>
      <c r="J11" s="22">
        <f>SUM(E11+F11+G11-H11-I11)</f>
        <v>129316.57</v>
      </c>
      <c r="K11" s="22">
        <v>0</v>
      </c>
      <c r="L11" s="25">
        <f>J11-K11</f>
        <v>129316.57</v>
      </c>
      <c r="M11"/>
    </row>
    <row r="12" spans="1:246" ht="13.5" customHeight="1" thickBot="1">
      <c r="B12" s="88" t="s">
        <v>19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246" s="28" customFormat="1" ht="12" customHeight="1">
      <c r="A13" s="26"/>
      <c r="B13" s="95" t="s">
        <v>20</v>
      </c>
      <c r="C13" s="97" t="s">
        <v>21</v>
      </c>
      <c r="D13" s="97"/>
      <c r="E13" s="97" t="s">
        <v>22</v>
      </c>
      <c r="F13" s="97"/>
      <c r="G13" s="97"/>
      <c r="H13" s="27" t="s">
        <v>23</v>
      </c>
      <c r="I13" s="99" t="s">
        <v>24</v>
      </c>
      <c r="J13" s="100"/>
      <c r="K13" s="103" t="s">
        <v>25</v>
      </c>
      <c r="L13" s="104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96"/>
      <c r="C14" s="30" t="s">
        <v>26</v>
      </c>
      <c r="D14" s="31" t="s">
        <v>27</v>
      </c>
      <c r="E14" s="98"/>
      <c r="F14" s="98"/>
      <c r="G14" s="98"/>
      <c r="H14" s="32" t="s">
        <v>28</v>
      </c>
      <c r="I14" s="101"/>
      <c r="J14" s="102"/>
      <c r="K14" s="105"/>
      <c r="L14" s="106"/>
      <c r="IG14" s="29"/>
      <c r="IH14" s="29"/>
      <c r="II14" s="29"/>
      <c r="IJ14" s="29"/>
      <c r="IK14" s="29"/>
      <c r="IL14" s="29"/>
    </row>
    <row r="15" spans="1:246" s="28" customFormat="1" ht="24.95" customHeight="1" thickBot="1">
      <c r="A15" s="26"/>
      <c r="B15" s="61" t="s">
        <v>29</v>
      </c>
      <c r="C15" s="58">
        <v>45652</v>
      </c>
      <c r="D15" s="59" t="s">
        <v>59</v>
      </c>
      <c r="E15" s="74" t="s">
        <v>62</v>
      </c>
      <c r="F15" s="74"/>
      <c r="G15" s="74"/>
      <c r="H15" s="60">
        <v>45646</v>
      </c>
      <c r="I15" s="75" t="s">
        <v>64</v>
      </c>
      <c r="J15" s="75"/>
      <c r="K15" s="76">
        <v>33144.31</v>
      </c>
      <c r="L15" s="77"/>
      <c r="M15" s="33"/>
      <c r="IG15" s="29"/>
      <c r="IH15" s="29"/>
      <c r="II15" s="29"/>
      <c r="IJ15" s="29"/>
      <c r="IK15" s="29"/>
      <c r="IL15" s="29"/>
    </row>
    <row r="16" spans="1:246" s="28" customFormat="1" ht="24.95" customHeight="1" thickBot="1">
      <c r="A16" s="26"/>
      <c r="B16" s="61" t="s">
        <v>30</v>
      </c>
      <c r="C16" s="58">
        <v>45652</v>
      </c>
      <c r="D16" s="59" t="s">
        <v>60</v>
      </c>
      <c r="E16" s="74" t="s">
        <v>61</v>
      </c>
      <c r="F16" s="74"/>
      <c r="G16" s="74"/>
      <c r="H16" s="60">
        <v>45646</v>
      </c>
      <c r="I16" s="75" t="s">
        <v>64</v>
      </c>
      <c r="J16" s="75"/>
      <c r="K16" s="76">
        <v>37539.120000000003</v>
      </c>
      <c r="L16" s="77"/>
      <c r="M16" s="33"/>
      <c r="IG16" s="29"/>
      <c r="IH16" s="29"/>
      <c r="II16" s="29"/>
      <c r="IJ16" s="29"/>
      <c r="IK16" s="29"/>
      <c r="IL16" s="29"/>
    </row>
    <row r="17" spans="1:13" s="35" customFormat="1" ht="24" customHeight="1" thickBot="1">
      <c r="A17" s="34"/>
      <c r="B17" s="66" t="s">
        <v>31</v>
      </c>
      <c r="C17" s="67"/>
      <c r="D17" s="67"/>
      <c r="E17" s="67"/>
      <c r="F17" s="67"/>
      <c r="G17" s="67"/>
      <c r="H17" s="67"/>
      <c r="I17" s="67"/>
      <c r="J17" s="68"/>
      <c r="K17" s="69">
        <f>SUM(K15:L16)</f>
        <v>70683.429999999993</v>
      </c>
      <c r="L17" s="70"/>
    </row>
    <row r="18" spans="1:13" s="38" customFormat="1" ht="24" customHeight="1">
      <c r="A18" s="1"/>
      <c r="B18" s="36"/>
      <c r="C18" s="36"/>
      <c r="D18" s="37"/>
      <c r="E18" s="37"/>
      <c r="F18" s="37"/>
      <c r="G18" s="37"/>
      <c r="H18" s="37"/>
      <c r="I18" s="37"/>
      <c r="J18" s="37"/>
      <c r="K18" s="37"/>
    </row>
    <row r="19" spans="1:13" s="39" customFormat="1" ht="24" customHeight="1">
      <c r="A19" s="1"/>
      <c r="B19" s="71" t="s">
        <v>32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3" s="40" customFormat="1" ht="11.25" customHeight="1">
      <c r="A20" s="1"/>
      <c r="B20" s="72" t="s">
        <v>33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3" s="40" customFormat="1" ht="18" customHeight="1">
      <c r="A21" s="1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3" s="40" customFormat="1" ht="11.25" customHeight="1">
      <c r="A22" s="1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3" s="40" customFormat="1" ht="11.25" customHeight="1">
      <c r="A23" s="1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3" s="40" customFormat="1" ht="14.25" customHeight="1">
      <c r="A24" s="1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s="40" customFormat="1" ht="11.25" customHeight="1">
      <c r="A25" s="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3" s="40" customFormat="1" ht="34.5" customHeight="1">
      <c r="A26" s="1"/>
      <c r="B26" s="41" t="s">
        <v>65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s="40" customFormat="1" ht="24.95" customHeight="1">
      <c r="A27" s="1"/>
      <c r="B27" s="62" t="s">
        <v>34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42"/>
    </row>
    <row r="28" spans="1:13" s="40" customFormat="1" ht="14.45" customHeight="1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2"/>
    </row>
    <row r="29" spans="1:13" ht="14.45" customHeight="1"/>
    <row r="30" spans="1:13" ht="14.45" customHeight="1"/>
    <row r="31" spans="1:13" ht="14.45" customHeight="1"/>
    <row r="32" spans="1:13" ht="14.45" customHeight="1"/>
    <row r="33" spans="2:12" ht="14.45" customHeight="1"/>
    <row r="34" spans="2:12" ht="14.45" customHeight="1"/>
    <row r="35" spans="2:12" ht="42.6" customHeight="1">
      <c r="F35" s="64" t="s">
        <v>35</v>
      </c>
      <c r="G35" s="64"/>
      <c r="H35" s="64"/>
      <c r="I35" s="64"/>
      <c r="J35" s="2" t="s">
        <v>36</v>
      </c>
    </row>
    <row r="36" spans="2:12" ht="14.45" customHeight="1"/>
    <row r="37" spans="2:12" ht="15.6" customHeight="1">
      <c r="B37" s="65" t="s">
        <v>36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</row>
    <row r="38" spans="2:12" ht="15.6" customHeight="1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2:12" ht="15.6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2:12" ht="15.6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2:12" ht="15.6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2:12" ht="15.6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2:12" ht="15.6" customHeight="1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2:12" ht="15.6" customHeight="1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2:12" ht="32.1" customHeight="1">
      <c r="B45" s="45" t="s">
        <v>37</v>
      </c>
    </row>
    <row r="46" spans="2:12" ht="15.75" customHeight="1">
      <c r="B46" s="46" t="s">
        <v>1</v>
      </c>
    </row>
    <row r="47" spans="2:12" ht="15.75" customHeight="1">
      <c r="B47" s="2" t="s">
        <v>38</v>
      </c>
    </row>
    <row r="48" spans="2:12" ht="15.75" customHeight="1">
      <c r="B48" s="46" t="s">
        <v>39</v>
      </c>
    </row>
    <row r="49" spans="1:247" ht="15.75" customHeight="1">
      <c r="B49" s="2" t="s">
        <v>40</v>
      </c>
    </row>
    <row r="50" spans="1:247" ht="15.75" customHeight="1">
      <c r="B50" s="46" t="s">
        <v>19</v>
      </c>
    </row>
    <row r="51" spans="1:247" s="49" customFormat="1" ht="17.100000000000001" customHeight="1">
      <c r="A51" s="47"/>
      <c r="B51" s="48" t="s">
        <v>41</v>
      </c>
      <c r="IG51" s="50"/>
      <c r="IH51" s="50"/>
      <c r="II51" s="50"/>
      <c r="IJ51" s="50"/>
      <c r="IK51" s="50"/>
      <c r="IL51" s="50"/>
      <c r="IM51" s="50"/>
    </row>
    <row r="52" spans="1:247" s="49" customFormat="1" ht="18.399999999999999" customHeight="1">
      <c r="A52" s="47"/>
      <c r="B52" s="48" t="s">
        <v>42</v>
      </c>
      <c r="IG52" s="50"/>
      <c r="IH52" s="50"/>
      <c r="II52" s="50"/>
      <c r="IJ52" s="50"/>
      <c r="IK52" s="50"/>
      <c r="IL52" s="50"/>
      <c r="IM52" s="50"/>
    </row>
    <row r="53" spans="1:247" s="49" customFormat="1" ht="18.399999999999999" customHeight="1">
      <c r="A53" s="47"/>
      <c r="B53" s="48" t="s">
        <v>43</v>
      </c>
      <c r="IG53" s="50"/>
      <c r="IH53" s="50"/>
      <c r="II53" s="50"/>
      <c r="IJ53" s="50"/>
      <c r="IK53" s="50"/>
      <c r="IL53" s="50"/>
      <c r="IM53" s="50"/>
    </row>
    <row r="54" spans="1:247" s="49" customFormat="1" ht="18.399999999999999" customHeight="1">
      <c r="A54" s="47"/>
      <c r="B54" s="48" t="s">
        <v>44</v>
      </c>
      <c r="IG54" s="50"/>
      <c r="IH54" s="50"/>
      <c r="II54" s="50"/>
      <c r="IJ54" s="50"/>
      <c r="IK54" s="50"/>
      <c r="IL54" s="50"/>
      <c r="IM54" s="50"/>
    </row>
    <row r="55" spans="1:247" s="49" customFormat="1" ht="18.399999999999999" customHeight="1">
      <c r="A55" s="47"/>
      <c r="B55" s="48" t="s">
        <v>45</v>
      </c>
      <c r="IG55" s="50"/>
      <c r="IH55" s="50"/>
      <c r="II55" s="50"/>
      <c r="IJ55" s="50"/>
      <c r="IK55" s="50"/>
      <c r="IL55" s="50"/>
      <c r="IM55" s="50"/>
    </row>
    <row r="56" spans="1:247" s="53" customFormat="1" ht="18.399999999999999" customHeight="1">
      <c r="A56" s="51"/>
      <c r="B56" s="52" t="s">
        <v>46</v>
      </c>
      <c r="IG56" s="54"/>
      <c r="IH56" s="54"/>
      <c r="II56" s="54"/>
      <c r="IJ56" s="54"/>
      <c r="IK56" s="54"/>
      <c r="IL56" s="54"/>
      <c r="IM56" s="54"/>
    </row>
    <row r="57" spans="1:247" s="57" customFormat="1" ht="15.4" customHeight="1">
      <c r="A57" s="55"/>
      <c r="B57" s="56" t="s">
        <v>47</v>
      </c>
      <c r="IG57" s="56"/>
      <c r="IH57" s="56"/>
      <c r="II57" s="56"/>
      <c r="IJ57" s="56"/>
      <c r="IK57" s="56"/>
      <c r="IL57" s="56"/>
      <c r="IM57" s="56"/>
    </row>
    <row r="58" spans="1:247" s="57" customFormat="1" ht="15.4" customHeight="1">
      <c r="A58" s="55"/>
      <c r="B58" s="56" t="s">
        <v>48</v>
      </c>
      <c r="IG58" s="56"/>
      <c r="IH58" s="56"/>
      <c r="II58" s="56"/>
      <c r="IJ58" s="56"/>
      <c r="IK58" s="56"/>
      <c r="IL58" s="56"/>
      <c r="IM58" s="56"/>
    </row>
    <row r="59" spans="1:247" s="57" customFormat="1" ht="15.4" customHeight="1">
      <c r="A59" s="55"/>
      <c r="B59" s="56" t="s">
        <v>49</v>
      </c>
      <c r="IG59" s="56"/>
      <c r="IH59" s="56"/>
      <c r="II59" s="56"/>
      <c r="IJ59" s="56"/>
      <c r="IK59" s="56"/>
      <c r="IL59" s="56"/>
      <c r="IM59" s="56"/>
    </row>
    <row r="60" spans="1:247" s="57" customFormat="1" ht="15.4" customHeight="1">
      <c r="A60" s="55"/>
      <c r="B60" s="56" t="s">
        <v>50</v>
      </c>
      <c r="IG60" s="56"/>
      <c r="IH60" s="56"/>
      <c r="II60" s="56"/>
      <c r="IJ60" s="56"/>
      <c r="IK60" s="56"/>
      <c r="IL60" s="56"/>
      <c r="IM60" s="56"/>
    </row>
    <row r="61" spans="1:247" s="57" customFormat="1" ht="15.4" customHeight="1">
      <c r="A61" s="55"/>
      <c r="B61" s="56" t="s">
        <v>51</v>
      </c>
      <c r="IG61" s="56"/>
      <c r="IH61" s="56"/>
      <c r="II61" s="56"/>
      <c r="IJ61" s="56"/>
      <c r="IK61" s="56"/>
      <c r="IL61" s="56"/>
      <c r="IM61" s="56"/>
    </row>
    <row r="62" spans="1:247" s="57" customFormat="1" ht="15.4" customHeight="1">
      <c r="A62" s="55"/>
      <c r="B62" s="56" t="s">
        <v>52</v>
      </c>
      <c r="IG62" s="56"/>
      <c r="IH62" s="56"/>
      <c r="II62" s="56"/>
      <c r="IJ62" s="56"/>
      <c r="IK62" s="56"/>
      <c r="IL62" s="56"/>
      <c r="IM62" s="56"/>
    </row>
    <row r="63" spans="1:247" s="57" customFormat="1" ht="15.4" customHeight="1">
      <c r="A63" s="55"/>
      <c r="B63" s="56" t="s">
        <v>53</v>
      </c>
      <c r="IG63" s="56"/>
      <c r="IH63" s="56"/>
      <c r="II63" s="56"/>
      <c r="IJ63" s="56"/>
      <c r="IK63" s="56"/>
      <c r="IL63" s="56"/>
      <c r="IM63" s="56"/>
    </row>
    <row r="64" spans="1:247" s="57" customFormat="1" ht="15.4" customHeight="1">
      <c r="A64" s="55"/>
      <c r="B64" s="56" t="s">
        <v>54</v>
      </c>
      <c r="IG64" s="56"/>
      <c r="IH64" s="56"/>
      <c r="II64" s="56"/>
      <c r="IJ64" s="56"/>
      <c r="IK64" s="56"/>
      <c r="IL64" s="56"/>
      <c r="IM64" s="56"/>
    </row>
    <row r="65" spans="1:247" s="57" customFormat="1" ht="15.4" customHeight="1">
      <c r="A65" s="55"/>
      <c r="B65" s="56" t="s">
        <v>55</v>
      </c>
      <c r="IG65" s="56"/>
      <c r="IH65" s="56"/>
      <c r="II65" s="56"/>
      <c r="IJ65" s="56"/>
      <c r="IK65" s="56"/>
      <c r="IL65" s="56"/>
      <c r="IM65" s="56"/>
    </row>
    <row r="66" spans="1:247" s="57" customFormat="1" ht="15.4" customHeight="1">
      <c r="A66" s="55"/>
      <c r="B66" s="56" t="s">
        <v>56</v>
      </c>
      <c r="IG66" s="56"/>
      <c r="IH66" s="56"/>
      <c r="II66" s="56"/>
      <c r="IJ66" s="56"/>
      <c r="IK66" s="56"/>
      <c r="IL66" s="56"/>
      <c r="IM66" s="56"/>
    </row>
    <row r="67" spans="1:247" s="57" customFormat="1" ht="15.4" customHeight="1">
      <c r="A67" s="55"/>
      <c r="B67" s="56" t="s">
        <v>57</v>
      </c>
      <c r="IG67" s="56"/>
      <c r="IH67" s="56"/>
      <c r="II67" s="56"/>
      <c r="IJ67" s="56"/>
      <c r="IK67" s="56"/>
      <c r="IL67" s="56"/>
      <c r="IM67" s="56"/>
    </row>
    <row r="68" spans="1:247" ht="26.1" customHeight="1">
      <c r="B68" s="46" t="s">
        <v>58</v>
      </c>
    </row>
    <row r="65534" ht="12.95" customHeight="1"/>
    <row r="65535" ht="12.95" customHeight="1"/>
  </sheetData>
  <sheetProtection algorithmName="SHA-512" hashValue="VvBiG1AAuirC8ZI4+IJl9XZbkLxqyCzb81BiKjZmQ8aBitCinHOsv/Mm2lP+zVbTt5/JHHri7ulh1I9rzWXWqA==" saltValue="hPQ8Sr3L+p+D0UED1pagcA==" spinCount="100000" sheet="1" objects="1" scenarios="1" sort="0" autoFilter="0"/>
  <mergeCells count="34">
    <mergeCell ref="B11:C11"/>
    <mergeCell ref="B8:H8"/>
    <mergeCell ref="I8:J8"/>
    <mergeCell ref="K8:L8"/>
    <mergeCell ref="B9:L9"/>
    <mergeCell ref="B10:C10"/>
    <mergeCell ref="B12:L12"/>
    <mergeCell ref="B13:B14"/>
    <mergeCell ref="C13:D13"/>
    <mergeCell ref="E13:G14"/>
    <mergeCell ref="I13:J14"/>
    <mergeCell ref="K13:L14"/>
    <mergeCell ref="I2:L2"/>
    <mergeCell ref="I3:L4"/>
    <mergeCell ref="B5:D5"/>
    <mergeCell ref="B6:L6"/>
    <mergeCell ref="B7:H7"/>
    <mergeCell ref="I7:J7"/>
    <mergeCell ref="K7:L7"/>
    <mergeCell ref="E15:G15"/>
    <mergeCell ref="I15:J15"/>
    <mergeCell ref="K15:L15"/>
    <mergeCell ref="E16:G16"/>
    <mergeCell ref="I16:J16"/>
    <mergeCell ref="K16:L16"/>
    <mergeCell ref="B27:L27"/>
    <mergeCell ref="F35:I35"/>
    <mergeCell ref="B37:L37"/>
    <mergeCell ref="B17:J17"/>
    <mergeCell ref="K17:L17"/>
    <mergeCell ref="B19:L19"/>
    <mergeCell ref="B20:L20"/>
    <mergeCell ref="B21:L21"/>
    <mergeCell ref="B22:L24"/>
  </mergeCells>
  <printOptions horizontalCentered="1"/>
  <pageMargins left="0.9055118110236221" right="0.70866141732283472" top="1.1417322834645669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2025-04-11T15:40:00Z</dcterms:modified>
</cp:coreProperties>
</file>